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données brutes" sheetId="1" r:id="rId1"/>
    <sheet name="intermédiaires" sheetId="2" r:id="rId2"/>
    <sheet name="graphiques finaux" sheetId="3" r:id="rId3"/>
  </sheets>
  <definedNames/>
  <calcPr fullCalcOnLoad="1"/>
</workbook>
</file>

<file path=xl/sharedStrings.xml><?xml version="1.0" encoding="utf-8"?>
<sst xmlns="http://schemas.openxmlformats.org/spreadsheetml/2006/main" count="3910" uniqueCount="57">
  <si>
    <t>Agrégats des comptes nationaux par branche (jusqu'à NACE A*64) [nama_10_a64]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</si>
  <si>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</si>
  <si>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</si>
  <si>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</si>
  <si>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</si>
  <si>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</si>
  <si>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</si>
  <si>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NACE_R2</t>
  </si>
  <si>
    <t>Activités financières et d'assurance</t>
  </si>
  <si>
    <t>NA_ITEM</t>
  </si>
  <si>
    <t>Valeur ajoutée, brute</t>
  </si>
  <si>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</si>
  <si>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</si>
  <si>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</si>
  <si>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</si>
  <si>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</si>
  <si>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</si>
  <si>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</si>
  <si>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</si>
  <si>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</si>
  <si>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</si>
  <si>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</si>
  <si>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</si>
  <si>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</si>
  <si>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</si>
  <si>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</si>
  <si>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</si>
  <si>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</si>
  <si>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</si>
  <si>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</si>
  <si>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</si>
  <si>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</si>
  <si>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</si>
  <si>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Union européenne - 27 pays (à partir de 2020)</t>
  </si>
  <si>
    <t>Union européenne - 28 pays (2013-2020)</t>
  </si>
  <si>
    <t>Belgique</t>
  </si>
  <si>
    <t>Danemark</t>
  </si>
  <si>
    <t>Allemagne (jusqu'en 1990, ancien territoire de la RFA)</t>
  </si>
  <si>
    <t>Espagne</t>
  </si>
  <si>
    <t>France</t>
  </si>
  <si>
    <t>Italie</t>
  </si>
  <si>
    <t>Pays-Bas</t>
  </si>
  <si>
    <t>Autriche</t>
  </si>
  <si>
    <t>Finlande</t>
  </si>
  <si>
    <t>Suède</t>
  </si>
  <si>
    <t>Royaume-Uni</t>
  </si>
  <si>
    <t>:</t>
  </si>
  <si>
    <t>Caractères spécial :</t>
  </si>
  <si>
    <t>non disponible</t>
  </si>
  <si>
    <t>Production</t>
  </si>
  <si>
    <t>Activités des services financiers, hors assurance et caisses de retraite</t>
  </si>
  <si>
    <t>Assurance</t>
  </si>
  <si>
    <t>Activités auxiliaires de services financiers et d'assurance</t>
  </si>
  <si>
    <t>Volumes chaînés (2010), millions d'euros</t>
  </si>
  <si>
    <t>Allemagne</t>
  </si>
  <si>
    <t xml:space="preserve">Allemagne </t>
  </si>
  <si>
    <t>Source : Eurostat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</si>
</sst>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</numFmts>
  <fonts count="42">
    <font>
      <sz val="11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Calibri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"/>
          <c:w val="0.79175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'graphiques finaux'!$X$210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finaux'!$Y$209:$AR$209</c:f>
              <c:strCache/>
            </c:strRef>
          </c:cat>
          <c:val>
            <c:numRef>
              <c:f>'graphiques finaux'!$Y$210:$AR$210</c:f>
              <c:numCache/>
            </c:numRef>
          </c:val>
          <c:smooth val="0"/>
        </c:ser>
        <c:ser>
          <c:idx val="1"/>
          <c:order val="1"/>
          <c:tx>
            <c:strRef>
              <c:f>'graphiques finaux'!$X$211</c:f>
              <c:strCache>
                <c:ptCount val="1"/>
                <c:pt idx="0">
                  <c:v>Finlande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finaux'!$Y$209:$AR$209</c:f>
              <c:strCache/>
            </c:strRef>
          </c:cat>
          <c:val>
            <c:numRef>
              <c:f>'graphiques finaux'!$Y$211:$AR$211</c:f>
              <c:numCache/>
            </c:numRef>
          </c:val>
          <c:smooth val="0"/>
        </c:ser>
        <c:ser>
          <c:idx val="2"/>
          <c:order val="2"/>
          <c:tx>
            <c:strRef>
              <c:f>'graphiques finaux'!$X$212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finaux'!$Y$209:$AR$209</c:f>
              <c:strCache/>
            </c:strRef>
          </c:cat>
          <c:val>
            <c:numRef>
              <c:f>'graphiques finaux'!$Y$212:$AR$212</c:f>
              <c:numCache/>
            </c:numRef>
          </c:val>
          <c:smooth val="0"/>
        </c:ser>
        <c:ser>
          <c:idx val="3"/>
          <c:order val="3"/>
          <c:tx>
            <c:strRef>
              <c:f>'graphiques finaux'!$X$213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finaux'!$Y$209:$AR$209</c:f>
              <c:strCache/>
            </c:strRef>
          </c:cat>
          <c:val>
            <c:numRef>
              <c:f>'graphiques finaux'!$Y$213:$AR$213</c:f>
              <c:numCache/>
            </c:numRef>
          </c:val>
          <c:smooth val="0"/>
        </c:ser>
        <c:ser>
          <c:idx val="4"/>
          <c:order val="4"/>
          <c:tx>
            <c:strRef>
              <c:f>'graphiques finaux'!$X$214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finaux'!$Y$209:$AR$209</c:f>
              <c:strCache/>
            </c:strRef>
          </c:cat>
          <c:val>
            <c:numRef>
              <c:f>'graphiques finaux'!$Y$214:$AR$214</c:f>
              <c:numCache/>
            </c:numRef>
          </c:val>
          <c:smooth val="0"/>
        </c:ser>
        <c:ser>
          <c:idx val="5"/>
          <c:order val="5"/>
          <c:tx>
            <c:strRef>
              <c:f>'graphiques finaux'!$X$215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finaux'!$Y$209:$AR$209</c:f>
              <c:strCache/>
            </c:strRef>
          </c:cat>
          <c:val>
            <c:numRef>
              <c:f>'graphiques finaux'!$Y$215:$AR$215</c:f>
              <c:numCache/>
            </c:numRef>
          </c:val>
          <c:smooth val="0"/>
        </c:ser>
        <c:ser>
          <c:idx val="6"/>
          <c:order val="6"/>
          <c:tx>
            <c:strRef>
              <c:f>'graphiques finaux'!$X$216</c:f>
              <c:strCache>
                <c:ptCount val="1"/>
                <c:pt idx="0">
                  <c:v>Suède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finaux'!$Y$209:$AR$209</c:f>
              <c:strCache/>
            </c:strRef>
          </c:cat>
          <c:val>
            <c:numRef>
              <c:f>'graphiques finaux'!$Y$216:$AR$216</c:f>
              <c:numCache/>
            </c:numRef>
          </c:val>
          <c:smooth val="0"/>
        </c:ser>
        <c:marker val="1"/>
        <c:axId val="26187921"/>
        <c:axId val="34364698"/>
      </c:line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64698"/>
        <c:crosses val="autoZero"/>
        <c:auto val="1"/>
        <c:lblOffset val="100"/>
        <c:tickLblSkip val="1"/>
        <c:noMultiLvlLbl val="0"/>
      </c:catAx>
      <c:valAx>
        <c:axId val="34364698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7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288"/>
          <c:w val="0.1705"/>
          <c:h val="0.4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"/>
          <c:w val="0.8105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'graphiques finaux'!$X$248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finaux'!$Y$247:$AQ$247</c:f>
              <c:strCache/>
            </c:strRef>
          </c:cat>
          <c:val>
            <c:numRef>
              <c:f>'graphiques finaux'!$Y$248:$AQ$248</c:f>
              <c:numCache/>
            </c:numRef>
          </c:val>
          <c:smooth val="0"/>
        </c:ser>
        <c:ser>
          <c:idx val="1"/>
          <c:order val="1"/>
          <c:tx>
            <c:strRef>
              <c:f>'graphiques finaux'!$X$249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finaux'!$Y$247:$AQ$247</c:f>
              <c:strCache/>
            </c:strRef>
          </c:cat>
          <c:val>
            <c:numRef>
              <c:f>'graphiques finaux'!$Y$249:$AQ$249</c:f>
              <c:numCache/>
            </c:numRef>
          </c:val>
          <c:smooth val="0"/>
        </c:ser>
        <c:ser>
          <c:idx val="2"/>
          <c:order val="2"/>
          <c:tx>
            <c:strRef>
              <c:f>'graphiques finaux'!$X$250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finaux'!$Y$247:$AQ$247</c:f>
              <c:strCache/>
            </c:strRef>
          </c:cat>
          <c:val>
            <c:numRef>
              <c:f>'graphiques finaux'!$Y$250:$AQ$250</c:f>
              <c:numCache/>
            </c:numRef>
          </c:val>
          <c:smooth val="0"/>
        </c:ser>
        <c:ser>
          <c:idx val="3"/>
          <c:order val="3"/>
          <c:tx>
            <c:strRef>
              <c:f>'graphiques finaux'!$X$251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finaux'!$Y$247:$AQ$247</c:f>
              <c:strCache/>
            </c:strRef>
          </c:cat>
          <c:val>
            <c:numRef>
              <c:f>'graphiques finaux'!$Y$251:$AQ$251</c:f>
              <c:numCache/>
            </c:numRef>
          </c:val>
          <c:smooth val="0"/>
        </c:ser>
        <c:ser>
          <c:idx val="4"/>
          <c:order val="4"/>
          <c:tx>
            <c:strRef>
              <c:f>'graphiques finaux'!$X$252</c:f>
              <c:strCache>
                <c:ptCount val="1"/>
                <c:pt idx="0">
                  <c:v>Finlande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finaux'!$Y$247:$AQ$247</c:f>
              <c:strCache/>
            </c:strRef>
          </c:cat>
          <c:val>
            <c:numRef>
              <c:f>'graphiques finaux'!$Y$252:$AQ$252</c:f>
              <c:numCache/>
            </c:numRef>
          </c:val>
          <c:smooth val="0"/>
        </c:ser>
        <c:ser>
          <c:idx val="5"/>
          <c:order val="5"/>
          <c:tx>
            <c:strRef>
              <c:f>'graphiques finaux'!$X$253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finaux'!$Y$247:$AQ$247</c:f>
              <c:strCache/>
            </c:strRef>
          </c:cat>
          <c:val>
            <c:numRef>
              <c:f>'graphiques finaux'!$Y$253:$AQ$253</c:f>
              <c:numCache/>
            </c:numRef>
          </c:val>
          <c:smooth val="0"/>
        </c:ser>
        <c:ser>
          <c:idx val="6"/>
          <c:order val="6"/>
          <c:tx>
            <c:strRef>
              <c:f>'graphiques finaux'!$X$254</c:f>
              <c:strCache>
                <c:ptCount val="1"/>
                <c:pt idx="0">
                  <c:v>Suède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finaux'!$Y$247:$AQ$247</c:f>
              <c:strCache/>
            </c:strRef>
          </c:cat>
          <c:val>
            <c:numRef>
              <c:f>'graphiques finaux'!$Y$254:$AQ$254</c:f>
              <c:numCache/>
            </c:numRef>
          </c:val>
          <c:smooth val="0"/>
        </c:ser>
        <c:marker val="1"/>
        <c:axId val="40846827"/>
        <c:axId val="32077124"/>
      </c:lineChart>
      <c:catAx>
        <c:axId val="408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77124"/>
        <c:crosses val="autoZero"/>
        <c:auto val="1"/>
        <c:lblOffset val="100"/>
        <c:tickLblSkip val="1"/>
        <c:noMultiLvlLbl val="0"/>
      </c:catAx>
      <c:valAx>
        <c:axId val="32077124"/>
        <c:scaling>
          <c:orientation val="minMax"/>
          <c:max val="160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6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3095"/>
          <c:w val="0.15175"/>
          <c:h val="0.3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075"/>
          <c:w val="0.773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'graphiques finaux'!$X$286</c:f>
              <c:strCache>
                <c:ptCount val="1"/>
                <c:pt idx="0">
                  <c:v>Finlande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finaux'!$Y$285:$AQ$285</c:f>
              <c:strCache/>
            </c:strRef>
          </c:cat>
          <c:val>
            <c:numRef>
              <c:f>'graphiques finaux'!$Y$286:$AQ$286</c:f>
              <c:numCache/>
            </c:numRef>
          </c:val>
          <c:smooth val="0"/>
        </c:ser>
        <c:ser>
          <c:idx val="1"/>
          <c:order val="1"/>
          <c:tx>
            <c:strRef>
              <c:f>'graphiques finaux'!$X$287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finaux'!$Y$285:$AQ$285</c:f>
              <c:strCache/>
            </c:strRef>
          </c:cat>
          <c:val>
            <c:numRef>
              <c:f>'graphiques finaux'!$Y$287:$AQ$287</c:f>
              <c:numCache/>
            </c:numRef>
          </c:val>
          <c:smooth val="0"/>
        </c:ser>
        <c:ser>
          <c:idx val="2"/>
          <c:order val="2"/>
          <c:tx>
            <c:strRef>
              <c:f>'graphiques finaux'!$X$288</c:f>
              <c:strCache>
                <c:ptCount val="1"/>
                <c:pt idx="0">
                  <c:v>Allemagne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finaux'!$Y$285:$AQ$285</c:f>
              <c:strCache/>
            </c:strRef>
          </c:cat>
          <c:val>
            <c:numRef>
              <c:f>'graphiques finaux'!$Y$288:$AQ$288</c:f>
              <c:numCache/>
            </c:numRef>
          </c:val>
          <c:smooth val="0"/>
        </c:ser>
        <c:ser>
          <c:idx val="3"/>
          <c:order val="3"/>
          <c:tx>
            <c:strRef>
              <c:f>'graphiques finaux'!$X$289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finaux'!$Y$285:$AQ$285</c:f>
              <c:strCache/>
            </c:strRef>
          </c:cat>
          <c:val>
            <c:numRef>
              <c:f>'graphiques finaux'!$Y$289:$AQ$289</c:f>
              <c:numCache/>
            </c:numRef>
          </c:val>
          <c:smooth val="0"/>
        </c:ser>
        <c:ser>
          <c:idx val="4"/>
          <c:order val="4"/>
          <c:tx>
            <c:strRef>
              <c:f>'graphiques finaux'!$X$290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finaux'!$Y$285:$AQ$285</c:f>
              <c:strCache/>
            </c:strRef>
          </c:cat>
          <c:val>
            <c:numRef>
              <c:f>'graphiques finaux'!$Y$290:$AQ$290</c:f>
              <c:numCache/>
            </c:numRef>
          </c:val>
          <c:smooth val="0"/>
        </c:ser>
        <c:ser>
          <c:idx val="5"/>
          <c:order val="5"/>
          <c:tx>
            <c:strRef>
              <c:f>'graphiques finaux'!$X$291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finaux'!$Y$285:$AQ$285</c:f>
              <c:strCache/>
            </c:strRef>
          </c:cat>
          <c:val>
            <c:numRef>
              <c:f>'graphiques finaux'!$Y$291:$AQ$291</c:f>
              <c:numCache/>
            </c:numRef>
          </c:val>
          <c:smooth val="0"/>
        </c:ser>
        <c:ser>
          <c:idx val="6"/>
          <c:order val="6"/>
          <c:tx>
            <c:strRef>
              <c:f>'graphiques finaux'!$X$292</c:f>
              <c:strCache>
                <c:ptCount val="1"/>
                <c:pt idx="0">
                  <c:v>Suède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finaux'!$Y$285:$AQ$285</c:f>
              <c:strCache/>
            </c:strRef>
          </c:cat>
          <c:val>
            <c:numRef>
              <c:f>'graphiques finaux'!$Y$292:$AQ$292</c:f>
              <c:numCache/>
            </c:numRef>
          </c:val>
          <c:smooth val="0"/>
        </c:ser>
        <c:marker val="1"/>
        <c:axId val="20258661"/>
        <c:axId val="48110222"/>
      </c:lineChart>
      <c:catAx>
        <c:axId val="2025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110222"/>
        <c:crosses val="autoZero"/>
        <c:auto val="1"/>
        <c:lblOffset val="100"/>
        <c:tickLblSkip val="1"/>
        <c:noMultiLvlLbl val="0"/>
      </c:catAx>
      <c:valAx>
        <c:axId val="48110222"/>
        <c:scaling>
          <c:orientation val="minMax"/>
          <c:max val="19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8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2585"/>
          <c:w val="0.19025"/>
          <c:h val="0.4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798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'graphiques finaux'!$X$325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finaux'!$Y$324:$AQ$324</c:f>
              <c:strCache/>
            </c:strRef>
          </c:cat>
          <c:val>
            <c:numRef>
              <c:f>'graphiques finaux'!$Y$325:$AQ$325</c:f>
              <c:numCache/>
            </c:numRef>
          </c:val>
          <c:smooth val="0"/>
        </c:ser>
        <c:ser>
          <c:idx val="1"/>
          <c:order val="1"/>
          <c:tx>
            <c:strRef>
              <c:f>'graphiques finaux'!$X$326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finaux'!$Y$324:$AQ$324</c:f>
              <c:strCache/>
            </c:strRef>
          </c:cat>
          <c:val>
            <c:numRef>
              <c:f>'graphiques finaux'!$Y$326:$AQ$326</c:f>
              <c:numCache/>
            </c:numRef>
          </c:val>
          <c:smooth val="0"/>
        </c:ser>
        <c:ser>
          <c:idx val="2"/>
          <c:order val="2"/>
          <c:tx>
            <c:strRef>
              <c:f>'graphiques finaux'!$X$327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finaux'!$Y$324:$AQ$324</c:f>
              <c:strCache/>
            </c:strRef>
          </c:cat>
          <c:val>
            <c:numRef>
              <c:f>'graphiques finaux'!$Y$327:$AQ$327</c:f>
              <c:numCache/>
            </c:numRef>
          </c:val>
          <c:smooth val="0"/>
        </c:ser>
        <c:ser>
          <c:idx val="3"/>
          <c:order val="3"/>
          <c:tx>
            <c:strRef>
              <c:f>'graphiques finaux'!$X$328</c:f>
              <c:strCache>
                <c:ptCount val="1"/>
                <c:pt idx="0">
                  <c:v>Finlande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finaux'!$Y$324:$AQ$324</c:f>
              <c:strCache/>
            </c:strRef>
          </c:cat>
          <c:val>
            <c:numRef>
              <c:f>'graphiques finaux'!$Y$328:$AQ$328</c:f>
              <c:numCache/>
            </c:numRef>
          </c:val>
          <c:smooth val="0"/>
        </c:ser>
        <c:ser>
          <c:idx val="4"/>
          <c:order val="4"/>
          <c:tx>
            <c:strRef>
              <c:f>'graphiques finaux'!$X$329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finaux'!$Y$324:$AQ$324</c:f>
              <c:strCache/>
            </c:strRef>
          </c:cat>
          <c:val>
            <c:numRef>
              <c:f>'graphiques finaux'!$Y$329:$AQ$329</c:f>
              <c:numCache/>
            </c:numRef>
          </c:val>
          <c:smooth val="0"/>
        </c:ser>
        <c:ser>
          <c:idx val="5"/>
          <c:order val="5"/>
          <c:tx>
            <c:strRef>
              <c:f>'graphiques finaux'!$X$330</c:f>
              <c:strCache>
                <c:ptCount val="1"/>
                <c:pt idx="0">
                  <c:v>Suède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finaux'!$Y$324:$AQ$324</c:f>
              <c:strCache/>
            </c:strRef>
          </c:cat>
          <c:val>
            <c:numRef>
              <c:f>'graphiques finaux'!$Y$330:$AQ$330</c:f>
              <c:numCache/>
            </c:numRef>
          </c:val>
          <c:smooth val="0"/>
        </c:ser>
        <c:ser>
          <c:idx val="6"/>
          <c:order val="6"/>
          <c:tx>
            <c:strRef>
              <c:f>'graphiques finaux'!$X$331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'graphiques finaux'!$Y$324:$AQ$324</c:f>
              <c:strCache/>
            </c:strRef>
          </c:cat>
          <c:val>
            <c:numRef>
              <c:f>'graphiques finaux'!$Y$331:$AQ$331</c:f>
              <c:numCache/>
            </c:numRef>
          </c:val>
          <c:smooth val="0"/>
        </c:ser>
        <c:marker val="1"/>
        <c:axId val="30338815"/>
        <c:axId val="4613880"/>
      </c:lineChart>
      <c:catAx>
        <c:axId val="3033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13880"/>
        <c:crosses val="autoZero"/>
        <c:auto val="1"/>
        <c:lblOffset val="100"/>
        <c:tickLblSkip val="1"/>
        <c:noMultiLvlLbl val="0"/>
      </c:catAx>
      <c:valAx>
        <c:axId val="4613880"/>
        <c:scaling>
          <c:orientation val="minMax"/>
          <c:max val="170"/>
          <c:min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38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289"/>
          <c:w val="0.1645"/>
          <c:h val="0.4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177</xdr:row>
      <xdr:rowOff>171450</xdr:rowOff>
    </xdr:from>
    <xdr:to>
      <xdr:col>39</xdr:col>
      <xdr:colOff>400050</xdr:colOff>
      <xdr:row>203</xdr:row>
      <xdr:rowOff>114300</xdr:rowOff>
    </xdr:to>
    <xdr:graphicFrame>
      <xdr:nvGraphicFramePr>
        <xdr:cNvPr id="1" name="Graphique 1"/>
        <xdr:cNvGraphicFramePr/>
      </xdr:nvGraphicFramePr>
      <xdr:xfrm>
        <a:off x="19907250" y="32204025"/>
        <a:ext cx="72390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28575</xdr:colOff>
      <xdr:row>217</xdr:row>
      <xdr:rowOff>57150</xdr:rowOff>
    </xdr:from>
    <xdr:to>
      <xdr:col>39</xdr:col>
      <xdr:colOff>476250</xdr:colOff>
      <xdr:row>242</xdr:row>
      <xdr:rowOff>171450</xdr:rowOff>
    </xdr:to>
    <xdr:graphicFrame>
      <xdr:nvGraphicFramePr>
        <xdr:cNvPr id="2" name="Graphique 2"/>
        <xdr:cNvGraphicFramePr/>
      </xdr:nvGraphicFramePr>
      <xdr:xfrm>
        <a:off x="19916775" y="39338250"/>
        <a:ext cx="73056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685800</xdr:colOff>
      <xdr:row>256</xdr:row>
      <xdr:rowOff>171450</xdr:rowOff>
    </xdr:from>
    <xdr:to>
      <xdr:col>39</xdr:col>
      <xdr:colOff>590550</xdr:colOff>
      <xdr:row>281</xdr:row>
      <xdr:rowOff>152400</xdr:rowOff>
    </xdr:to>
    <xdr:graphicFrame>
      <xdr:nvGraphicFramePr>
        <xdr:cNvPr id="3" name="Graphique 3"/>
        <xdr:cNvGraphicFramePr/>
      </xdr:nvGraphicFramePr>
      <xdr:xfrm>
        <a:off x="19888200" y="46510575"/>
        <a:ext cx="74485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666750</xdr:colOff>
      <xdr:row>294</xdr:row>
      <xdr:rowOff>38100</xdr:rowOff>
    </xdr:from>
    <xdr:to>
      <xdr:col>39</xdr:col>
      <xdr:colOff>619125</xdr:colOff>
      <xdr:row>320</xdr:row>
      <xdr:rowOff>0</xdr:rowOff>
    </xdr:to>
    <xdr:graphicFrame>
      <xdr:nvGraphicFramePr>
        <xdr:cNvPr id="4" name="Graphique 5"/>
        <xdr:cNvGraphicFramePr/>
      </xdr:nvGraphicFramePr>
      <xdr:xfrm>
        <a:off x="19869150" y="53254275"/>
        <a:ext cx="7496175" cy="4667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7"/>
  <sheetViews>
    <sheetView zoomScalePageLayoutView="0" workbookViewId="0" topLeftCell="A246">
      <selection activeCell="B348" sqref="B348:T348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44301.84809027778</v>
      </c>
    </row>
    <row r="4" spans="1:2" ht="14.25">
      <c r="A4" s="1" t="s">
        <v>2</v>
      </c>
      <c r="B4" s="2">
        <v>44306.44004887731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22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</row>
    <row r="12" spans="1:22" ht="14.25">
      <c r="A12" s="3" t="s">
        <v>33</v>
      </c>
      <c r="B12" s="4">
        <v>338779.5</v>
      </c>
      <c r="C12" s="4">
        <v>350239.6</v>
      </c>
      <c r="D12" s="4">
        <v>362076.1</v>
      </c>
      <c r="E12" s="4">
        <v>385467.4</v>
      </c>
      <c r="F12" s="4">
        <v>415575.2</v>
      </c>
      <c r="G12" s="4">
        <v>433555</v>
      </c>
      <c r="H12" s="4">
        <v>452223</v>
      </c>
      <c r="I12" s="4">
        <v>477444.7</v>
      </c>
      <c r="J12" s="4">
        <v>472017.8</v>
      </c>
      <c r="K12" s="4">
        <v>493322.5</v>
      </c>
      <c r="L12" s="4">
        <v>514920</v>
      </c>
      <c r="M12" s="4">
        <v>514239.7</v>
      </c>
      <c r="N12" s="4">
        <v>518680</v>
      </c>
      <c r="O12" s="4">
        <v>519650.6</v>
      </c>
      <c r="P12" s="4">
        <v>539733.2</v>
      </c>
      <c r="Q12" s="4">
        <v>547293.7</v>
      </c>
      <c r="R12" s="4">
        <v>543299</v>
      </c>
      <c r="S12" s="4">
        <v>539209.7</v>
      </c>
      <c r="T12" s="4">
        <v>549710</v>
      </c>
      <c r="U12" s="4">
        <v>555818.8</v>
      </c>
      <c r="V12" s="5" t="s">
        <v>46</v>
      </c>
    </row>
    <row r="13" spans="1:22" ht="14.25">
      <c r="A13" s="3" t="s">
        <v>34</v>
      </c>
      <c r="B13" s="4">
        <v>419261.2</v>
      </c>
      <c r="C13" s="4">
        <v>431698.7</v>
      </c>
      <c r="D13" s="4">
        <v>449699.1</v>
      </c>
      <c r="E13" s="4">
        <v>477978.9</v>
      </c>
      <c r="F13" s="4">
        <v>527028.7</v>
      </c>
      <c r="G13" s="4">
        <v>566690.4</v>
      </c>
      <c r="H13" s="4">
        <v>597251.1</v>
      </c>
      <c r="I13" s="4">
        <v>646854.6</v>
      </c>
      <c r="J13" s="4">
        <v>607624.6</v>
      </c>
      <c r="K13" s="4">
        <v>626949.9</v>
      </c>
      <c r="L13" s="4">
        <v>650704.1</v>
      </c>
      <c r="M13" s="4">
        <v>650802.4</v>
      </c>
      <c r="N13" s="4">
        <v>663292.6</v>
      </c>
      <c r="O13" s="4">
        <v>662699.8</v>
      </c>
      <c r="P13" s="4">
        <v>694489.3</v>
      </c>
      <c r="Q13" s="4">
        <v>708367.8</v>
      </c>
      <c r="R13" s="4">
        <v>697417.5</v>
      </c>
      <c r="S13" s="4">
        <v>683398.5</v>
      </c>
      <c r="T13" s="4">
        <v>695822.3</v>
      </c>
      <c r="U13" s="4">
        <v>699803</v>
      </c>
      <c r="V13" s="5" t="s">
        <v>46</v>
      </c>
    </row>
    <row r="14" spans="1:22" ht="14.25">
      <c r="A14" s="3" t="s">
        <v>35</v>
      </c>
      <c r="B14" s="4">
        <v>14195.2</v>
      </c>
      <c r="C14" s="4">
        <v>13724.2</v>
      </c>
      <c r="D14" s="4">
        <v>14477.2</v>
      </c>
      <c r="E14" s="4">
        <v>13664.5</v>
      </c>
      <c r="F14" s="4">
        <v>15272.5</v>
      </c>
      <c r="G14" s="4">
        <v>15394.1</v>
      </c>
      <c r="H14" s="4">
        <v>16095.6</v>
      </c>
      <c r="I14" s="4">
        <v>15967.8</v>
      </c>
      <c r="J14" s="4">
        <v>14684.1</v>
      </c>
      <c r="K14" s="4">
        <v>17625.9</v>
      </c>
      <c r="L14" s="4">
        <v>19173.9</v>
      </c>
      <c r="M14" s="4">
        <v>18939.9</v>
      </c>
      <c r="N14" s="4">
        <v>20471.9</v>
      </c>
      <c r="O14" s="4">
        <v>20429.9</v>
      </c>
      <c r="P14" s="4">
        <v>22078.7</v>
      </c>
      <c r="Q14" s="4">
        <v>23690.1</v>
      </c>
      <c r="R14" s="4">
        <v>24397</v>
      </c>
      <c r="S14" s="4">
        <v>25705</v>
      </c>
      <c r="T14" s="4">
        <v>26785.9</v>
      </c>
      <c r="U14" s="4">
        <v>27436.7</v>
      </c>
      <c r="V14" s="5" t="s">
        <v>46</v>
      </c>
    </row>
    <row r="15" spans="1:22" ht="14.25">
      <c r="A15" s="3" t="s">
        <v>36</v>
      </c>
      <c r="B15" s="4">
        <v>7193.8</v>
      </c>
      <c r="C15" s="4">
        <v>7417.6</v>
      </c>
      <c r="D15" s="4">
        <v>7793</v>
      </c>
      <c r="E15" s="4">
        <v>8209.6</v>
      </c>
      <c r="F15" s="4">
        <v>8523.4</v>
      </c>
      <c r="G15" s="4">
        <v>9429.5</v>
      </c>
      <c r="H15" s="4">
        <v>10046.5</v>
      </c>
      <c r="I15" s="4">
        <v>11017.1</v>
      </c>
      <c r="J15" s="4">
        <v>12324.7</v>
      </c>
      <c r="K15" s="4">
        <v>12503.3</v>
      </c>
      <c r="L15" s="4">
        <v>12979.1</v>
      </c>
      <c r="M15" s="4">
        <v>12635.2</v>
      </c>
      <c r="N15" s="4">
        <v>13759.2</v>
      </c>
      <c r="O15" s="4">
        <v>13250.6</v>
      </c>
      <c r="P15" s="4">
        <v>13804.4</v>
      </c>
      <c r="Q15" s="4">
        <v>14227.5</v>
      </c>
      <c r="R15" s="4">
        <v>14345.6</v>
      </c>
      <c r="S15" s="4">
        <v>14840.8</v>
      </c>
      <c r="T15" s="4">
        <v>14844.6</v>
      </c>
      <c r="U15" s="4">
        <v>14616.1</v>
      </c>
      <c r="V15" s="5" t="s">
        <v>46</v>
      </c>
    </row>
    <row r="16" spans="1:22" ht="14.25">
      <c r="A16" s="3" t="s">
        <v>37</v>
      </c>
      <c r="B16" s="4">
        <v>85245</v>
      </c>
      <c r="C16" s="4">
        <v>88076</v>
      </c>
      <c r="D16" s="4">
        <v>94795</v>
      </c>
      <c r="E16" s="4">
        <v>104732</v>
      </c>
      <c r="F16" s="4">
        <v>116682</v>
      </c>
      <c r="G16" s="4">
        <v>114222</v>
      </c>
      <c r="H16" s="4">
        <v>113463</v>
      </c>
      <c r="I16" s="4">
        <v>106990</v>
      </c>
      <c r="J16" s="4">
        <v>98466</v>
      </c>
      <c r="K16" s="4">
        <v>112160</v>
      </c>
      <c r="L16" s="4">
        <v>115217</v>
      </c>
      <c r="M16" s="4">
        <v>116117</v>
      </c>
      <c r="N16" s="4">
        <v>118417</v>
      </c>
      <c r="O16" s="4">
        <v>116708</v>
      </c>
      <c r="P16" s="4">
        <v>117468</v>
      </c>
      <c r="Q16" s="4">
        <v>119828</v>
      </c>
      <c r="R16" s="4">
        <v>118113</v>
      </c>
      <c r="S16" s="4">
        <v>117924</v>
      </c>
      <c r="T16" s="4">
        <v>115756</v>
      </c>
      <c r="U16" s="4">
        <v>116895</v>
      </c>
      <c r="V16" s="5" t="s">
        <v>46</v>
      </c>
    </row>
    <row r="17" spans="1:22" ht="14.25">
      <c r="A17" s="3" t="s">
        <v>38</v>
      </c>
      <c r="B17" s="4">
        <v>25504</v>
      </c>
      <c r="C17" s="4">
        <v>29917</v>
      </c>
      <c r="D17" s="4">
        <v>31854</v>
      </c>
      <c r="E17" s="4">
        <v>32881</v>
      </c>
      <c r="F17" s="4">
        <v>35270</v>
      </c>
      <c r="G17" s="4">
        <v>37464</v>
      </c>
      <c r="H17" s="4">
        <v>41628</v>
      </c>
      <c r="I17" s="4">
        <v>48119</v>
      </c>
      <c r="J17" s="4">
        <v>52085</v>
      </c>
      <c r="K17" s="4">
        <v>55221</v>
      </c>
      <c r="L17" s="4">
        <v>41281</v>
      </c>
      <c r="M17" s="4">
        <v>38835</v>
      </c>
      <c r="N17" s="4">
        <v>39927</v>
      </c>
      <c r="O17" s="4">
        <v>34378</v>
      </c>
      <c r="P17" s="4">
        <v>37584</v>
      </c>
      <c r="Q17" s="4">
        <v>37618</v>
      </c>
      <c r="R17" s="4">
        <v>38662</v>
      </c>
      <c r="S17" s="4">
        <v>40383</v>
      </c>
      <c r="T17" s="4">
        <v>44293</v>
      </c>
      <c r="U17" s="4">
        <v>43364</v>
      </c>
      <c r="V17" s="5" t="s">
        <v>46</v>
      </c>
    </row>
    <row r="18" spans="1:22" ht="14.25">
      <c r="A18" s="3" t="s">
        <v>39</v>
      </c>
      <c r="B18" s="4">
        <v>54425</v>
      </c>
      <c r="C18" s="4">
        <v>51107</v>
      </c>
      <c r="D18" s="4">
        <v>52564</v>
      </c>
      <c r="E18" s="4">
        <v>52926</v>
      </c>
      <c r="F18" s="4">
        <v>57224</v>
      </c>
      <c r="G18" s="4">
        <v>60118</v>
      </c>
      <c r="H18" s="4">
        <v>63705</v>
      </c>
      <c r="I18" s="4">
        <v>66988</v>
      </c>
      <c r="J18" s="4">
        <v>63881</v>
      </c>
      <c r="K18" s="4">
        <v>69147</v>
      </c>
      <c r="L18" s="4">
        <v>81573</v>
      </c>
      <c r="M18" s="4">
        <v>78798</v>
      </c>
      <c r="N18" s="4">
        <v>79364</v>
      </c>
      <c r="O18" s="4">
        <v>83951</v>
      </c>
      <c r="P18" s="4">
        <v>86923</v>
      </c>
      <c r="Q18" s="4">
        <v>87555</v>
      </c>
      <c r="R18" s="4">
        <v>86041</v>
      </c>
      <c r="S18" s="4">
        <v>79388</v>
      </c>
      <c r="T18" s="4">
        <v>85814</v>
      </c>
      <c r="U18" s="4">
        <v>87000</v>
      </c>
      <c r="V18" s="5" t="s">
        <v>46</v>
      </c>
    </row>
    <row r="19" spans="1:22" ht="14.25">
      <c r="A19" s="3" t="s">
        <v>40</v>
      </c>
      <c r="B19" s="4">
        <v>55807.1</v>
      </c>
      <c r="C19" s="4">
        <v>60042</v>
      </c>
      <c r="D19" s="4">
        <v>58122.8</v>
      </c>
      <c r="E19" s="4">
        <v>64464.2</v>
      </c>
      <c r="F19" s="4">
        <v>65019</v>
      </c>
      <c r="G19" s="4">
        <v>69689.3</v>
      </c>
      <c r="H19" s="4">
        <v>72390</v>
      </c>
      <c r="I19" s="4">
        <v>81169.8</v>
      </c>
      <c r="J19" s="4">
        <v>79977.2</v>
      </c>
      <c r="K19" s="4">
        <v>72839</v>
      </c>
      <c r="L19" s="4">
        <v>75684.6</v>
      </c>
      <c r="M19" s="4">
        <v>78147.9</v>
      </c>
      <c r="N19" s="4">
        <v>77579.3</v>
      </c>
      <c r="O19" s="4">
        <v>80743.5</v>
      </c>
      <c r="P19" s="4">
        <v>84974.5</v>
      </c>
      <c r="Q19" s="4">
        <v>83670.3</v>
      </c>
      <c r="R19" s="4">
        <v>80991.8</v>
      </c>
      <c r="S19" s="4">
        <v>78131.8</v>
      </c>
      <c r="T19" s="4">
        <v>78118.6</v>
      </c>
      <c r="U19" s="4">
        <v>78117.6</v>
      </c>
      <c r="V19" s="4">
        <v>74353.4</v>
      </c>
    </row>
    <row r="20" spans="1:22" ht="14.25">
      <c r="A20" s="3" t="s">
        <v>41</v>
      </c>
      <c r="B20" s="4">
        <v>28749</v>
      </c>
      <c r="C20" s="4">
        <v>31244</v>
      </c>
      <c r="D20" s="4">
        <v>32766</v>
      </c>
      <c r="E20" s="4">
        <v>34006</v>
      </c>
      <c r="F20" s="4">
        <v>34587</v>
      </c>
      <c r="G20" s="4">
        <v>35474</v>
      </c>
      <c r="H20" s="4">
        <v>34610</v>
      </c>
      <c r="I20" s="4">
        <v>34002</v>
      </c>
      <c r="J20" s="4">
        <v>33834</v>
      </c>
      <c r="K20" s="4">
        <v>43029</v>
      </c>
      <c r="L20" s="4">
        <v>50889</v>
      </c>
      <c r="M20" s="4">
        <v>49988</v>
      </c>
      <c r="N20" s="4">
        <v>53637</v>
      </c>
      <c r="O20" s="4">
        <v>53030</v>
      </c>
      <c r="P20" s="4">
        <v>53646</v>
      </c>
      <c r="Q20" s="4">
        <v>52494</v>
      </c>
      <c r="R20" s="4">
        <v>49758</v>
      </c>
      <c r="S20" s="4">
        <v>48133</v>
      </c>
      <c r="T20" s="4">
        <v>46456</v>
      </c>
      <c r="U20" s="4">
        <v>46247</v>
      </c>
      <c r="V20" s="5" t="s">
        <v>46</v>
      </c>
    </row>
    <row r="21" spans="1:22" ht="14.25">
      <c r="A21" s="3" t="s">
        <v>42</v>
      </c>
      <c r="B21" s="4">
        <v>10458.1</v>
      </c>
      <c r="C21" s="4">
        <v>9977.2</v>
      </c>
      <c r="D21" s="4">
        <v>10225.1</v>
      </c>
      <c r="E21" s="4">
        <v>10146.9</v>
      </c>
      <c r="F21" s="4">
        <v>10542</v>
      </c>
      <c r="G21" s="4">
        <v>11005.3</v>
      </c>
      <c r="H21" s="4">
        <v>11912.3</v>
      </c>
      <c r="I21" s="4">
        <v>13102.6</v>
      </c>
      <c r="J21" s="4">
        <v>13205.3</v>
      </c>
      <c r="K21" s="4">
        <v>12123.9</v>
      </c>
      <c r="L21" s="4">
        <v>12113.1</v>
      </c>
      <c r="M21" s="4">
        <v>12952.8</v>
      </c>
      <c r="N21" s="4">
        <v>12254.9</v>
      </c>
      <c r="O21" s="4">
        <v>12796.6</v>
      </c>
      <c r="P21" s="4">
        <v>12962.4</v>
      </c>
      <c r="Q21" s="4">
        <v>13482.9</v>
      </c>
      <c r="R21" s="4">
        <v>13236.3</v>
      </c>
      <c r="S21" s="4">
        <v>13744.1</v>
      </c>
      <c r="T21" s="4">
        <v>14152.5</v>
      </c>
      <c r="U21" s="4">
        <v>14739.1</v>
      </c>
      <c r="V21" s="5" t="s">
        <v>46</v>
      </c>
    </row>
    <row r="22" spans="1:22" ht="14.25">
      <c r="A22" s="3" t="s">
        <v>43</v>
      </c>
      <c r="B22" s="4">
        <v>3936</v>
      </c>
      <c r="C22" s="4">
        <v>4214</v>
      </c>
      <c r="D22" s="4">
        <v>3726</v>
      </c>
      <c r="E22" s="4">
        <v>3503</v>
      </c>
      <c r="F22" s="4">
        <v>3769</v>
      </c>
      <c r="G22" s="4">
        <v>4127</v>
      </c>
      <c r="H22" s="4">
        <v>4499</v>
      </c>
      <c r="I22" s="4">
        <v>5174</v>
      </c>
      <c r="J22" s="4">
        <v>4939</v>
      </c>
      <c r="K22" s="4">
        <v>4911</v>
      </c>
      <c r="L22" s="4">
        <v>4668</v>
      </c>
      <c r="M22" s="4">
        <v>4888</v>
      </c>
      <c r="N22" s="4">
        <v>4975</v>
      </c>
      <c r="O22" s="4">
        <v>4855</v>
      </c>
      <c r="P22" s="4">
        <v>5752</v>
      </c>
      <c r="Q22" s="4">
        <v>5822</v>
      </c>
      <c r="R22" s="4">
        <v>6161</v>
      </c>
      <c r="S22" s="4">
        <v>6509</v>
      </c>
      <c r="T22" s="4">
        <v>6525</v>
      </c>
      <c r="U22" s="4">
        <v>6112</v>
      </c>
      <c r="V22" s="5" t="s">
        <v>46</v>
      </c>
    </row>
    <row r="23" spans="1:22" ht="14.25">
      <c r="A23" s="3" t="s">
        <v>44</v>
      </c>
      <c r="B23" s="4">
        <v>11315.3</v>
      </c>
      <c r="C23" s="4">
        <v>10474.9</v>
      </c>
      <c r="D23" s="4">
        <v>10042</v>
      </c>
      <c r="E23" s="4">
        <v>10661.6</v>
      </c>
      <c r="F23" s="4">
        <v>12229.8</v>
      </c>
      <c r="G23" s="4">
        <v>12670.1</v>
      </c>
      <c r="H23" s="4">
        <v>11680.2</v>
      </c>
      <c r="I23" s="4">
        <v>12234.2</v>
      </c>
      <c r="J23" s="4">
        <v>11958.3</v>
      </c>
      <c r="K23" s="4">
        <v>12671.4</v>
      </c>
      <c r="L23" s="4">
        <v>13456.7</v>
      </c>
      <c r="M23" s="4">
        <v>15418.5</v>
      </c>
      <c r="N23" s="4">
        <v>16878.9</v>
      </c>
      <c r="O23" s="4">
        <v>17848.1</v>
      </c>
      <c r="P23" s="4">
        <v>18012.4</v>
      </c>
      <c r="Q23" s="4">
        <v>19232.3</v>
      </c>
      <c r="R23" s="4">
        <v>18595.4</v>
      </c>
      <c r="S23" s="4">
        <v>17468.5</v>
      </c>
      <c r="T23" s="4">
        <v>16582.7</v>
      </c>
      <c r="U23" s="4">
        <v>16341.5</v>
      </c>
      <c r="V23" s="5" t="s">
        <v>46</v>
      </c>
    </row>
    <row r="24" spans="1:22" ht="14.25">
      <c r="A24" s="3" t="s">
        <v>45</v>
      </c>
      <c r="B24" s="4">
        <v>80481.7</v>
      </c>
      <c r="C24" s="4">
        <v>81459.1</v>
      </c>
      <c r="D24" s="4">
        <v>87623</v>
      </c>
      <c r="E24" s="4">
        <v>92511.5</v>
      </c>
      <c r="F24" s="4">
        <v>111453.5</v>
      </c>
      <c r="G24" s="4">
        <v>133135.4</v>
      </c>
      <c r="H24" s="4">
        <v>145028.1</v>
      </c>
      <c r="I24" s="4">
        <v>169409.9</v>
      </c>
      <c r="J24" s="4">
        <v>135606.8</v>
      </c>
      <c r="K24" s="4">
        <v>133627.4</v>
      </c>
      <c r="L24" s="4">
        <v>135784.1</v>
      </c>
      <c r="M24" s="4">
        <v>136562.7</v>
      </c>
      <c r="N24" s="4">
        <v>144612.6</v>
      </c>
      <c r="O24" s="4">
        <v>143049.2</v>
      </c>
      <c r="P24" s="4">
        <v>154756.1</v>
      </c>
      <c r="Q24" s="4">
        <v>161074.1</v>
      </c>
      <c r="R24" s="4">
        <v>154118.5</v>
      </c>
      <c r="S24" s="4">
        <v>144188.8</v>
      </c>
      <c r="T24" s="4">
        <v>146112.3</v>
      </c>
      <c r="U24" s="5" t="s">
        <v>46</v>
      </c>
      <c r="V24" s="5" t="s">
        <v>46</v>
      </c>
    </row>
    <row r="26" ht="14.25">
      <c r="A26" s="1" t="s">
        <v>47</v>
      </c>
    </row>
    <row r="27" spans="1:2" ht="14.25">
      <c r="A27" s="1" t="s">
        <v>46</v>
      </c>
      <c r="B27" s="1" t="s">
        <v>48</v>
      </c>
    </row>
    <row r="29" spans="1:2" ht="14.25">
      <c r="A29" s="1" t="s">
        <v>5</v>
      </c>
      <c r="B29" s="1" t="s">
        <v>6</v>
      </c>
    </row>
    <row r="30" spans="1:2" ht="14.25">
      <c r="A30" s="1" t="s">
        <v>7</v>
      </c>
      <c r="B30" s="1" t="s">
        <v>8</v>
      </c>
    </row>
    <row r="31" spans="1:2" ht="14.25">
      <c r="A31" s="1" t="s">
        <v>9</v>
      </c>
      <c r="B31" s="1" t="s">
        <v>49</v>
      </c>
    </row>
    <row r="33" spans="1:22" ht="14.25">
      <c r="A33" s="3" t="s">
        <v>11</v>
      </c>
      <c r="B33" s="3" t="s">
        <v>12</v>
      </c>
      <c r="C33" s="3" t="s">
        <v>13</v>
      </c>
      <c r="D33" s="3" t="s">
        <v>14</v>
      </c>
      <c r="E33" s="3" t="s">
        <v>15</v>
      </c>
      <c r="F33" s="3" t="s">
        <v>16</v>
      </c>
      <c r="G33" s="3" t="s">
        <v>17</v>
      </c>
      <c r="H33" s="3" t="s">
        <v>18</v>
      </c>
      <c r="I33" s="3" t="s">
        <v>19</v>
      </c>
      <c r="J33" s="3" t="s">
        <v>20</v>
      </c>
      <c r="K33" s="3" t="s">
        <v>21</v>
      </c>
      <c r="L33" s="3" t="s">
        <v>22</v>
      </c>
      <c r="M33" s="3" t="s">
        <v>23</v>
      </c>
      <c r="N33" s="3" t="s">
        <v>24</v>
      </c>
      <c r="O33" s="3" t="s">
        <v>25</v>
      </c>
      <c r="P33" s="3" t="s">
        <v>26</v>
      </c>
      <c r="Q33" s="3" t="s">
        <v>27</v>
      </c>
      <c r="R33" s="3" t="s">
        <v>28</v>
      </c>
      <c r="S33" s="3" t="s">
        <v>29</v>
      </c>
      <c r="T33" s="3" t="s">
        <v>30</v>
      </c>
      <c r="U33" s="3" t="s">
        <v>31</v>
      </c>
      <c r="V33" s="3" t="s">
        <v>32</v>
      </c>
    </row>
    <row r="34" spans="1:22" ht="14.25">
      <c r="A34" s="3" t="s">
        <v>33</v>
      </c>
      <c r="B34" s="5" t="s">
        <v>46</v>
      </c>
      <c r="C34" s="5" t="s">
        <v>46</v>
      </c>
      <c r="D34" s="5" t="s">
        <v>46</v>
      </c>
      <c r="E34" s="5" t="s">
        <v>46</v>
      </c>
      <c r="F34" s="5" t="s">
        <v>46</v>
      </c>
      <c r="G34" s="5" t="s">
        <v>46</v>
      </c>
      <c r="H34" s="5" t="s">
        <v>46</v>
      </c>
      <c r="I34" s="5" t="s">
        <v>46</v>
      </c>
      <c r="J34" s="5" t="s">
        <v>46</v>
      </c>
      <c r="K34" s="5" t="s">
        <v>46</v>
      </c>
      <c r="L34" s="5" t="s">
        <v>46</v>
      </c>
      <c r="M34" s="5" t="s">
        <v>46</v>
      </c>
      <c r="N34" s="5" t="s">
        <v>46</v>
      </c>
      <c r="O34" s="5" t="s">
        <v>46</v>
      </c>
      <c r="P34" s="5" t="s">
        <v>46</v>
      </c>
      <c r="Q34" s="5" t="s">
        <v>46</v>
      </c>
      <c r="R34" s="5" t="s">
        <v>46</v>
      </c>
      <c r="S34" s="5" t="s">
        <v>46</v>
      </c>
      <c r="T34" s="5" t="s">
        <v>46</v>
      </c>
      <c r="U34" s="5" t="s">
        <v>46</v>
      </c>
      <c r="V34" s="5" t="s">
        <v>46</v>
      </c>
    </row>
    <row r="35" spans="1:22" ht="14.25">
      <c r="A35" s="3" t="s">
        <v>34</v>
      </c>
      <c r="B35" s="5" t="s">
        <v>46</v>
      </c>
      <c r="C35" s="5" t="s">
        <v>46</v>
      </c>
      <c r="D35" s="5" t="s">
        <v>46</v>
      </c>
      <c r="E35" s="5" t="s">
        <v>46</v>
      </c>
      <c r="F35" s="5" t="s">
        <v>46</v>
      </c>
      <c r="G35" s="5" t="s">
        <v>46</v>
      </c>
      <c r="H35" s="5" t="s">
        <v>46</v>
      </c>
      <c r="I35" s="5" t="s">
        <v>46</v>
      </c>
      <c r="J35" s="5" t="s">
        <v>46</v>
      </c>
      <c r="K35" s="5" t="s">
        <v>46</v>
      </c>
      <c r="L35" s="5" t="s">
        <v>46</v>
      </c>
      <c r="M35" s="5" t="s">
        <v>46</v>
      </c>
      <c r="N35" s="5" t="s">
        <v>46</v>
      </c>
      <c r="O35" s="5" t="s">
        <v>46</v>
      </c>
      <c r="P35" s="5" t="s">
        <v>46</v>
      </c>
      <c r="Q35" s="5" t="s">
        <v>46</v>
      </c>
      <c r="R35" s="5" t="s">
        <v>46</v>
      </c>
      <c r="S35" s="5" t="s">
        <v>46</v>
      </c>
      <c r="T35" s="5" t="s">
        <v>46</v>
      </c>
      <c r="U35" s="5" t="s">
        <v>46</v>
      </c>
      <c r="V35" s="5" t="s">
        <v>46</v>
      </c>
    </row>
    <row r="36" spans="1:22" ht="14.25">
      <c r="A36" s="3" t="s">
        <v>35</v>
      </c>
      <c r="B36" s="4">
        <v>27217</v>
      </c>
      <c r="C36" s="4">
        <v>26807.4</v>
      </c>
      <c r="D36" s="4">
        <v>27525.8</v>
      </c>
      <c r="E36" s="4">
        <v>26907.2</v>
      </c>
      <c r="F36" s="4">
        <v>29018.7</v>
      </c>
      <c r="G36" s="4">
        <v>30450.5</v>
      </c>
      <c r="H36" s="4">
        <v>32792.1</v>
      </c>
      <c r="I36" s="4">
        <v>34815</v>
      </c>
      <c r="J36" s="4">
        <v>35744.4</v>
      </c>
      <c r="K36" s="4">
        <v>37941.7</v>
      </c>
      <c r="L36" s="4">
        <v>40520.3</v>
      </c>
      <c r="M36" s="4">
        <v>41202.8</v>
      </c>
      <c r="N36" s="4">
        <v>42515.1</v>
      </c>
      <c r="O36" s="4">
        <v>42542.6</v>
      </c>
      <c r="P36" s="4">
        <v>45503.7</v>
      </c>
      <c r="Q36" s="4">
        <v>48206.3</v>
      </c>
      <c r="R36" s="4">
        <v>48998.8</v>
      </c>
      <c r="S36" s="4">
        <v>51864.3</v>
      </c>
      <c r="T36" s="4">
        <v>53787.2</v>
      </c>
      <c r="U36" s="4">
        <v>55637.9</v>
      </c>
      <c r="V36" s="5" t="s">
        <v>46</v>
      </c>
    </row>
    <row r="37" spans="1:22" ht="14.25">
      <c r="A37" s="3" t="s">
        <v>36</v>
      </c>
      <c r="B37" s="4">
        <v>12314.9</v>
      </c>
      <c r="C37" s="4">
        <v>13006.8</v>
      </c>
      <c r="D37" s="4">
        <v>13285.2</v>
      </c>
      <c r="E37" s="4">
        <v>13664</v>
      </c>
      <c r="F37" s="4">
        <v>14263.8</v>
      </c>
      <c r="G37" s="4">
        <v>15600.5</v>
      </c>
      <c r="H37" s="4">
        <v>16924.6</v>
      </c>
      <c r="I37" s="4">
        <v>18470.5</v>
      </c>
      <c r="J37" s="4">
        <v>19713</v>
      </c>
      <c r="K37" s="4">
        <v>20008.2</v>
      </c>
      <c r="L37" s="4">
        <v>21517.6</v>
      </c>
      <c r="M37" s="4">
        <v>21377.6</v>
      </c>
      <c r="N37" s="4">
        <v>22450.5</v>
      </c>
      <c r="O37" s="4">
        <v>21828</v>
      </c>
      <c r="P37" s="4">
        <v>22075.4</v>
      </c>
      <c r="Q37" s="4">
        <v>22973.6</v>
      </c>
      <c r="R37" s="4">
        <v>23425</v>
      </c>
      <c r="S37" s="4">
        <v>24478.3</v>
      </c>
      <c r="T37" s="4">
        <v>24403.1</v>
      </c>
      <c r="U37" s="4">
        <v>25101.1</v>
      </c>
      <c r="V37" s="5" t="s">
        <v>46</v>
      </c>
    </row>
    <row r="38" spans="1:22" ht="14.25">
      <c r="A38" s="3" t="s">
        <v>37</v>
      </c>
      <c r="B38" s="4">
        <v>179413</v>
      </c>
      <c r="C38" s="4">
        <v>180560</v>
      </c>
      <c r="D38" s="4">
        <v>193980</v>
      </c>
      <c r="E38" s="4">
        <v>215021</v>
      </c>
      <c r="F38" s="4">
        <v>229969</v>
      </c>
      <c r="G38" s="4">
        <v>228584</v>
      </c>
      <c r="H38" s="4">
        <v>233087</v>
      </c>
      <c r="I38" s="4">
        <v>229379</v>
      </c>
      <c r="J38" s="4">
        <v>224975</v>
      </c>
      <c r="K38" s="4">
        <v>241287</v>
      </c>
      <c r="L38" s="4">
        <v>246077</v>
      </c>
      <c r="M38" s="4">
        <v>245797</v>
      </c>
      <c r="N38" s="4">
        <v>252499</v>
      </c>
      <c r="O38" s="4">
        <v>249129</v>
      </c>
      <c r="P38" s="4">
        <v>256032</v>
      </c>
      <c r="Q38" s="4">
        <v>264718</v>
      </c>
      <c r="R38" s="4">
        <v>263105</v>
      </c>
      <c r="S38" s="4">
        <v>262558</v>
      </c>
      <c r="T38" s="4">
        <v>263733</v>
      </c>
      <c r="U38" s="4">
        <v>267228</v>
      </c>
      <c r="V38" s="5" t="s">
        <v>46</v>
      </c>
    </row>
    <row r="39" spans="1:22" ht="14.25">
      <c r="A39" s="3" t="s">
        <v>38</v>
      </c>
      <c r="B39" s="4">
        <v>43895</v>
      </c>
      <c r="C39" s="4">
        <v>49063</v>
      </c>
      <c r="D39" s="4">
        <v>52625</v>
      </c>
      <c r="E39" s="4">
        <v>54262</v>
      </c>
      <c r="F39" s="4">
        <v>58616</v>
      </c>
      <c r="G39" s="4">
        <v>63254</v>
      </c>
      <c r="H39" s="4">
        <v>71572</v>
      </c>
      <c r="I39" s="4">
        <v>81721</v>
      </c>
      <c r="J39" s="4">
        <v>86872</v>
      </c>
      <c r="K39" s="4">
        <v>85780</v>
      </c>
      <c r="L39" s="4">
        <v>72050</v>
      </c>
      <c r="M39" s="4">
        <v>70995</v>
      </c>
      <c r="N39" s="4">
        <v>71798</v>
      </c>
      <c r="O39" s="4">
        <v>65935</v>
      </c>
      <c r="P39" s="4">
        <v>69556</v>
      </c>
      <c r="Q39" s="4">
        <v>69119</v>
      </c>
      <c r="R39" s="4">
        <v>71031</v>
      </c>
      <c r="S39" s="4">
        <v>72951</v>
      </c>
      <c r="T39" s="4">
        <v>77045</v>
      </c>
      <c r="U39" s="4">
        <v>75948</v>
      </c>
      <c r="V39" s="5" t="s">
        <v>46</v>
      </c>
    </row>
    <row r="40" spans="1:22" ht="14.25">
      <c r="A40" s="3" t="s">
        <v>39</v>
      </c>
      <c r="B40" s="4">
        <v>135056.462</v>
      </c>
      <c r="C40" s="4">
        <v>135703.064</v>
      </c>
      <c r="D40" s="4">
        <v>138888.383</v>
      </c>
      <c r="E40" s="4">
        <v>136679.326</v>
      </c>
      <c r="F40" s="4">
        <v>145092.038</v>
      </c>
      <c r="G40" s="4">
        <v>153729.703</v>
      </c>
      <c r="H40" s="4">
        <v>169193.123</v>
      </c>
      <c r="I40" s="4">
        <v>182997.685</v>
      </c>
      <c r="J40" s="4">
        <v>181779.019</v>
      </c>
      <c r="K40" s="4">
        <v>184938</v>
      </c>
      <c r="L40" s="4">
        <v>200531</v>
      </c>
      <c r="M40" s="4">
        <v>196295</v>
      </c>
      <c r="N40" s="4">
        <v>200094</v>
      </c>
      <c r="O40" s="4">
        <v>206192</v>
      </c>
      <c r="P40" s="4">
        <v>214916</v>
      </c>
      <c r="Q40" s="4">
        <v>221634</v>
      </c>
      <c r="R40" s="4">
        <v>218185</v>
      </c>
      <c r="S40" s="4">
        <v>223250</v>
      </c>
      <c r="T40" s="4">
        <v>228935</v>
      </c>
      <c r="U40" s="4">
        <v>231694.25</v>
      </c>
      <c r="V40" s="5" t="s">
        <v>46</v>
      </c>
    </row>
    <row r="41" spans="1:22" ht="14.25">
      <c r="A41" s="3" t="s">
        <v>40</v>
      </c>
      <c r="B41" s="4">
        <v>93121.1</v>
      </c>
      <c r="C41" s="4">
        <v>100495.2</v>
      </c>
      <c r="D41" s="4">
        <v>100926.5</v>
      </c>
      <c r="E41" s="4">
        <v>108636</v>
      </c>
      <c r="F41" s="4">
        <v>112274.5</v>
      </c>
      <c r="G41" s="4">
        <v>121330.8</v>
      </c>
      <c r="H41" s="4">
        <v>128960.9</v>
      </c>
      <c r="I41" s="4">
        <v>140014.5</v>
      </c>
      <c r="J41" s="4">
        <v>139717.9</v>
      </c>
      <c r="K41" s="4">
        <v>133030.5</v>
      </c>
      <c r="L41" s="4">
        <v>134186.3</v>
      </c>
      <c r="M41" s="4">
        <v>135596.6</v>
      </c>
      <c r="N41" s="4">
        <v>132336.7</v>
      </c>
      <c r="O41" s="4">
        <v>138622.2</v>
      </c>
      <c r="P41" s="4">
        <v>145199.1</v>
      </c>
      <c r="Q41" s="4">
        <v>144455.7</v>
      </c>
      <c r="R41" s="4">
        <v>141163.4</v>
      </c>
      <c r="S41" s="4">
        <v>139972.7</v>
      </c>
      <c r="T41" s="4">
        <v>138349.5</v>
      </c>
      <c r="U41" s="4">
        <v>139692.1</v>
      </c>
      <c r="V41" s="5" t="s">
        <v>46</v>
      </c>
    </row>
    <row r="42" spans="1:22" ht="14.25">
      <c r="A42" s="3" t="s">
        <v>41</v>
      </c>
      <c r="B42" s="4">
        <v>55113</v>
      </c>
      <c r="C42" s="4">
        <v>57980</v>
      </c>
      <c r="D42" s="4">
        <v>59843</v>
      </c>
      <c r="E42" s="4">
        <v>61309</v>
      </c>
      <c r="F42" s="4">
        <v>62502</v>
      </c>
      <c r="G42" s="4">
        <v>65774</v>
      </c>
      <c r="H42" s="4">
        <v>67025</v>
      </c>
      <c r="I42" s="4">
        <v>68158</v>
      </c>
      <c r="J42" s="4">
        <v>67311</v>
      </c>
      <c r="K42" s="4">
        <v>76737</v>
      </c>
      <c r="L42" s="4">
        <v>84535</v>
      </c>
      <c r="M42" s="4">
        <v>85563</v>
      </c>
      <c r="N42" s="4">
        <v>86849</v>
      </c>
      <c r="O42" s="4">
        <v>85232</v>
      </c>
      <c r="P42" s="4">
        <v>86991</v>
      </c>
      <c r="Q42" s="4">
        <v>86893</v>
      </c>
      <c r="R42" s="4">
        <v>82850</v>
      </c>
      <c r="S42" s="4">
        <v>80920</v>
      </c>
      <c r="T42" s="4">
        <v>82671</v>
      </c>
      <c r="U42" s="4">
        <v>83326</v>
      </c>
      <c r="V42" s="5" t="s">
        <v>46</v>
      </c>
    </row>
    <row r="43" spans="1:22" ht="14.25">
      <c r="A43" s="3" t="s">
        <v>42</v>
      </c>
      <c r="B43" s="4">
        <v>18282.4</v>
      </c>
      <c r="C43" s="4">
        <v>18263.2</v>
      </c>
      <c r="D43" s="4">
        <v>18319.4</v>
      </c>
      <c r="E43" s="4">
        <v>18831.8</v>
      </c>
      <c r="F43" s="4">
        <v>19210.5</v>
      </c>
      <c r="G43" s="4">
        <v>21022.8</v>
      </c>
      <c r="H43" s="4">
        <v>22585.8</v>
      </c>
      <c r="I43" s="4">
        <v>24420</v>
      </c>
      <c r="J43" s="4">
        <v>24261.4</v>
      </c>
      <c r="K43" s="4">
        <v>22652.5</v>
      </c>
      <c r="L43" s="4">
        <v>23570.9</v>
      </c>
      <c r="M43" s="4">
        <v>24965.7</v>
      </c>
      <c r="N43" s="4">
        <v>24339.8</v>
      </c>
      <c r="O43" s="4">
        <v>25434.4</v>
      </c>
      <c r="P43" s="4">
        <v>26332.4</v>
      </c>
      <c r="Q43" s="4">
        <v>26916.9</v>
      </c>
      <c r="R43" s="4">
        <v>26689.8</v>
      </c>
      <c r="S43" s="4">
        <v>27139.5</v>
      </c>
      <c r="T43" s="4">
        <v>27516.6</v>
      </c>
      <c r="U43" s="4">
        <v>28648.8</v>
      </c>
      <c r="V43" s="5" t="s">
        <v>46</v>
      </c>
    </row>
    <row r="44" spans="1:22" ht="14.25">
      <c r="A44" s="3" t="s">
        <v>43</v>
      </c>
      <c r="B44" s="4">
        <v>6323</v>
      </c>
      <c r="C44" s="4">
        <v>6685</v>
      </c>
      <c r="D44" s="4">
        <v>6502</v>
      </c>
      <c r="E44" s="4">
        <v>6566</v>
      </c>
      <c r="F44" s="4">
        <v>6933</v>
      </c>
      <c r="G44" s="4">
        <v>7344</v>
      </c>
      <c r="H44" s="4">
        <v>8071</v>
      </c>
      <c r="I44" s="4">
        <v>9038</v>
      </c>
      <c r="J44" s="4">
        <v>8988</v>
      </c>
      <c r="K44" s="4">
        <v>9141</v>
      </c>
      <c r="L44" s="4">
        <v>9179</v>
      </c>
      <c r="M44" s="4">
        <v>9676</v>
      </c>
      <c r="N44" s="4">
        <v>10172</v>
      </c>
      <c r="O44" s="4">
        <v>10636</v>
      </c>
      <c r="P44" s="4">
        <v>11778</v>
      </c>
      <c r="Q44" s="4">
        <v>11927</v>
      </c>
      <c r="R44" s="4">
        <v>12727</v>
      </c>
      <c r="S44" s="4">
        <v>12977</v>
      </c>
      <c r="T44" s="4">
        <v>13427</v>
      </c>
      <c r="U44" s="4">
        <v>13708</v>
      </c>
      <c r="V44" s="5" t="s">
        <v>46</v>
      </c>
    </row>
    <row r="45" spans="1:22" ht="14.25">
      <c r="A45" s="3" t="s">
        <v>44</v>
      </c>
      <c r="B45" s="4">
        <v>17551.6</v>
      </c>
      <c r="C45" s="4">
        <v>16019.3</v>
      </c>
      <c r="D45" s="4">
        <v>15543.5</v>
      </c>
      <c r="E45" s="4">
        <v>15840</v>
      </c>
      <c r="F45" s="4">
        <v>17766</v>
      </c>
      <c r="G45" s="4">
        <v>18504.2</v>
      </c>
      <c r="H45" s="4">
        <v>18121</v>
      </c>
      <c r="I45" s="4">
        <v>19230.2</v>
      </c>
      <c r="J45" s="4">
        <v>19207.9</v>
      </c>
      <c r="K45" s="4">
        <v>18920.6</v>
      </c>
      <c r="L45" s="4">
        <v>20857.8</v>
      </c>
      <c r="M45" s="4">
        <v>22968.9</v>
      </c>
      <c r="N45" s="4">
        <v>24762</v>
      </c>
      <c r="O45" s="4">
        <v>25817</v>
      </c>
      <c r="P45" s="4">
        <v>26801.1</v>
      </c>
      <c r="Q45" s="4">
        <v>27005.2</v>
      </c>
      <c r="R45" s="4">
        <v>25819.4</v>
      </c>
      <c r="S45" s="4">
        <v>24744.9</v>
      </c>
      <c r="T45" s="4">
        <v>23162</v>
      </c>
      <c r="U45" s="5" t="s">
        <v>46</v>
      </c>
      <c r="V45" s="5" t="s">
        <v>46</v>
      </c>
    </row>
    <row r="46" spans="1:22" ht="14.25">
      <c r="A46" s="3" t="s">
        <v>45</v>
      </c>
      <c r="B46" s="4">
        <v>193583.1</v>
      </c>
      <c r="C46" s="4">
        <v>207850.5</v>
      </c>
      <c r="D46" s="4">
        <v>225665.1</v>
      </c>
      <c r="E46" s="4">
        <v>216657.8</v>
      </c>
      <c r="F46" s="4">
        <v>254055</v>
      </c>
      <c r="G46" s="4">
        <v>258303.6</v>
      </c>
      <c r="H46" s="4">
        <v>321423.4</v>
      </c>
      <c r="I46" s="4">
        <v>379590.6</v>
      </c>
      <c r="J46" s="4">
        <v>306854.4</v>
      </c>
      <c r="K46" s="4">
        <v>273377.6</v>
      </c>
      <c r="L46" s="4">
        <v>273776</v>
      </c>
      <c r="M46" s="4">
        <v>288072.1</v>
      </c>
      <c r="N46" s="4">
        <v>303999.4</v>
      </c>
      <c r="O46" s="4">
        <v>306057</v>
      </c>
      <c r="P46" s="4">
        <v>326249.2</v>
      </c>
      <c r="Q46" s="4">
        <v>353172.9</v>
      </c>
      <c r="R46" s="4">
        <v>337985.1</v>
      </c>
      <c r="S46" s="4">
        <v>320618.9</v>
      </c>
      <c r="T46" s="4">
        <v>320846.4</v>
      </c>
      <c r="U46" s="5" t="s">
        <v>46</v>
      </c>
      <c r="V46" s="5" t="s">
        <v>46</v>
      </c>
    </row>
    <row r="48" ht="14.25">
      <c r="A48" s="1" t="s">
        <v>47</v>
      </c>
    </row>
    <row r="49" spans="1:2" ht="14.25">
      <c r="A49" s="1" t="s">
        <v>46</v>
      </c>
      <c r="B49" s="1" t="s">
        <v>48</v>
      </c>
    </row>
    <row r="51" spans="1:2" ht="14.25">
      <c r="A51" s="1" t="s">
        <v>5</v>
      </c>
      <c r="B51" s="1" t="s">
        <v>6</v>
      </c>
    </row>
    <row r="52" spans="1:2" ht="14.25">
      <c r="A52" s="1" t="s">
        <v>7</v>
      </c>
      <c r="B52" s="1" t="s">
        <v>50</v>
      </c>
    </row>
    <row r="53" spans="1:2" ht="14.25">
      <c r="A53" s="1" t="s">
        <v>9</v>
      </c>
      <c r="B53" s="1" t="s">
        <v>10</v>
      </c>
    </row>
    <row r="55" spans="1:22" ht="14.25">
      <c r="A55" s="3" t="s">
        <v>11</v>
      </c>
      <c r="B55" s="3" t="s">
        <v>12</v>
      </c>
      <c r="C55" s="3" t="s">
        <v>13</v>
      </c>
      <c r="D55" s="3" t="s">
        <v>14</v>
      </c>
      <c r="E55" s="3" t="s">
        <v>15</v>
      </c>
      <c r="F55" s="3" t="s">
        <v>16</v>
      </c>
      <c r="G55" s="3" t="s">
        <v>17</v>
      </c>
      <c r="H55" s="3" t="s">
        <v>18</v>
      </c>
      <c r="I55" s="3" t="s">
        <v>19</v>
      </c>
      <c r="J55" s="3" t="s">
        <v>20</v>
      </c>
      <c r="K55" s="3" t="s">
        <v>21</v>
      </c>
      <c r="L55" s="3" t="s">
        <v>22</v>
      </c>
      <c r="M55" s="3" t="s">
        <v>23</v>
      </c>
      <c r="N55" s="3" t="s">
        <v>24</v>
      </c>
      <c r="O55" s="3" t="s">
        <v>25</v>
      </c>
      <c r="P55" s="3" t="s">
        <v>26</v>
      </c>
      <c r="Q55" s="3" t="s">
        <v>27</v>
      </c>
      <c r="R55" s="3" t="s">
        <v>28</v>
      </c>
      <c r="S55" s="3" t="s">
        <v>29</v>
      </c>
      <c r="T55" s="3" t="s">
        <v>30</v>
      </c>
      <c r="U55" s="3" t="s">
        <v>31</v>
      </c>
      <c r="V55" s="3" t="s">
        <v>32</v>
      </c>
    </row>
    <row r="56" spans="1:22" ht="14.25">
      <c r="A56" s="3" t="s">
        <v>33</v>
      </c>
      <c r="B56" s="4">
        <v>241198.3</v>
      </c>
      <c r="C56" s="4">
        <v>244121.4</v>
      </c>
      <c r="D56" s="4">
        <v>251234.4</v>
      </c>
      <c r="E56" s="4">
        <v>272038.6</v>
      </c>
      <c r="F56" s="4">
        <v>284356.7</v>
      </c>
      <c r="G56" s="4">
        <v>293777.4</v>
      </c>
      <c r="H56" s="4">
        <v>304525.8</v>
      </c>
      <c r="I56" s="4">
        <v>314458.8</v>
      </c>
      <c r="J56" s="4">
        <v>314248.5</v>
      </c>
      <c r="K56" s="4">
        <v>350616.2</v>
      </c>
      <c r="L56" s="4">
        <v>365120.3</v>
      </c>
      <c r="M56" s="4">
        <v>357924.5</v>
      </c>
      <c r="N56" s="4">
        <v>358000</v>
      </c>
      <c r="O56" s="4">
        <v>358709.2</v>
      </c>
      <c r="P56" s="4">
        <v>378126.9</v>
      </c>
      <c r="Q56" s="4">
        <v>378990.2</v>
      </c>
      <c r="R56" s="4">
        <v>371018.2</v>
      </c>
      <c r="S56" s="4">
        <v>360383</v>
      </c>
      <c r="T56" s="4">
        <v>356937.5</v>
      </c>
      <c r="U56" s="5" t="s">
        <v>46</v>
      </c>
      <c r="V56" s="5" t="s">
        <v>46</v>
      </c>
    </row>
    <row r="57" spans="1:22" ht="14.25">
      <c r="A57" s="3" t="s">
        <v>34</v>
      </c>
      <c r="B57" s="4">
        <v>288514</v>
      </c>
      <c r="C57" s="4">
        <v>290380.2</v>
      </c>
      <c r="D57" s="4">
        <v>306925</v>
      </c>
      <c r="E57" s="4">
        <v>330053.9</v>
      </c>
      <c r="F57" s="4">
        <v>355100.6</v>
      </c>
      <c r="G57" s="4">
        <v>371933.3</v>
      </c>
      <c r="H57" s="4">
        <v>399057.3</v>
      </c>
      <c r="I57" s="4">
        <v>419916.6</v>
      </c>
      <c r="J57" s="4">
        <v>398501.5</v>
      </c>
      <c r="K57" s="4">
        <v>434643.2</v>
      </c>
      <c r="L57" s="4">
        <v>453844.3</v>
      </c>
      <c r="M57" s="4">
        <v>445936.7</v>
      </c>
      <c r="N57" s="4">
        <v>445477.6</v>
      </c>
      <c r="O57" s="4">
        <v>442297.3</v>
      </c>
      <c r="P57" s="4">
        <v>461471.8</v>
      </c>
      <c r="Q57" s="4">
        <v>474806.1</v>
      </c>
      <c r="R57" s="4">
        <v>460121.1</v>
      </c>
      <c r="S57" s="4">
        <v>441680.4</v>
      </c>
      <c r="T57" s="4">
        <v>438770</v>
      </c>
      <c r="U57" s="5" t="s">
        <v>46</v>
      </c>
      <c r="V57" s="5" t="s">
        <v>46</v>
      </c>
    </row>
    <row r="58" spans="1:22" ht="14.25">
      <c r="A58" s="3" t="s">
        <v>35</v>
      </c>
      <c r="B58" s="4">
        <v>9596.7</v>
      </c>
      <c r="C58" s="4">
        <v>8979.2</v>
      </c>
      <c r="D58" s="4">
        <v>9225</v>
      </c>
      <c r="E58" s="4">
        <v>8515.9</v>
      </c>
      <c r="F58" s="4">
        <v>9578.6</v>
      </c>
      <c r="G58" s="4">
        <v>9655.2</v>
      </c>
      <c r="H58" s="4">
        <v>10298</v>
      </c>
      <c r="I58" s="4">
        <v>10113.2</v>
      </c>
      <c r="J58" s="4">
        <v>9243.5</v>
      </c>
      <c r="K58" s="4">
        <v>11601.1</v>
      </c>
      <c r="L58" s="4">
        <v>12268.3</v>
      </c>
      <c r="M58" s="4">
        <v>11992.6</v>
      </c>
      <c r="N58" s="4">
        <v>13039.4</v>
      </c>
      <c r="O58" s="4">
        <v>12830.3</v>
      </c>
      <c r="P58" s="4">
        <v>14018.6</v>
      </c>
      <c r="Q58" s="4">
        <v>15276.5</v>
      </c>
      <c r="R58" s="4">
        <v>16451.8</v>
      </c>
      <c r="S58" s="4">
        <v>17174.5</v>
      </c>
      <c r="T58" s="4">
        <v>17800.9</v>
      </c>
      <c r="U58" s="5" t="s">
        <v>46</v>
      </c>
      <c r="V58" s="5" t="s">
        <v>46</v>
      </c>
    </row>
    <row r="59" spans="1:22" ht="14.25">
      <c r="A59" s="3" t="s">
        <v>36</v>
      </c>
      <c r="B59" s="4">
        <v>5374.8</v>
      </c>
      <c r="C59" s="4">
        <v>5524.2</v>
      </c>
      <c r="D59" s="4">
        <v>5723.3</v>
      </c>
      <c r="E59" s="4">
        <v>6116.1</v>
      </c>
      <c r="F59" s="4">
        <v>6370.7</v>
      </c>
      <c r="G59" s="4">
        <v>7071.7</v>
      </c>
      <c r="H59" s="4">
        <v>7398.6</v>
      </c>
      <c r="I59" s="4">
        <v>8193.6</v>
      </c>
      <c r="J59" s="4">
        <v>9496.9</v>
      </c>
      <c r="K59" s="4">
        <v>9603.8</v>
      </c>
      <c r="L59" s="4">
        <v>9914.9</v>
      </c>
      <c r="M59" s="4">
        <v>9409.4</v>
      </c>
      <c r="N59" s="4">
        <v>10463.6</v>
      </c>
      <c r="O59" s="4">
        <v>9939.5</v>
      </c>
      <c r="P59" s="4">
        <v>10352.7</v>
      </c>
      <c r="Q59" s="4">
        <v>10591.9</v>
      </c>
      <c r="R59" s="4">
        <v>10711.9</v>
      </c>
      <c r="S59" s="4">
        <v>11016.9</v>
      </c>
      <c r="T59" s="4">
        <v>10915</v>
      </c>
      <c r="U59" s="4">
        <v>10710.3</v>
      </c>
      <c r="V59" s="5" t="s">
        <v>46</v>
      </c>
    </row>
    <row r="60" spans="1:22" ht="14.25">
      <c r="A60" s="3" t="s">
        <v>37</v>
      </c>
      <c r="B60" s="4">
        <v>54232</v>
      </c>
      <c r="C60" s="4">
        <v>55653</v>
      </c>
      <c r="D60" s="4">
        <v>61409</v>
      </c>
      <c r="E60" s="4">
        <v>75926</v>
      </c>
      <c r="F60" s="4">
        <v>80058</v>
      </c>
      <c r="G60" s="4">
        <v>78328</v>
      </c>
      <c r="H60" s="4">
        <v>75436</v>
      </c>
      <c r="I60" s="4">
        <v>66427</v>
      </c>
      <c r="J60" s="4">
        <v>63146</v>
      </c>
      <c r="K60" s="4">
        <v>75665</v>
      </c>
      <c r="L60" s="4">
        <v>81567</v>
      </c>
      <c r="M60" s="4">
        <v>81137</v>
      </c>
      <c r="N60" s="4">
        <v>80944</v>
      </c>
      <c r="O60" s="4">
        <v>79126</v>
      </c>
      <c r="P60" s="4">
        <v>79460</v>
      </c>
      <c r="Q60" s="4">
        <v>78163</v>
      </c>
      <c r="R60" s="4">
        <v>74972</v>
      </c>
      <c r="S60" s="4">
        <v>71891</v>
      </c>
      <c r="T60" s="4">
        <v>68607</v>
      </c>
      <c r="U60" s="5" t="s">
        <v>46</v>
      </c>
      <c r="V60" s="5" t="s">
        <v>46</v>
      </c>
    </row>
    <row r="61" spans="1:22" ht="14.25">
      <c r="A61" s="3" t="s">
        <v>38</v>
      </c>
      <c r="B61" s="4">
        <v>21591</v>
      </c>
      <c r="C61" s="4">
        <v>24358</v>
      </c>
      <c r="D61" s="4">
        <v>25474</v>
      </c>
      <c r="E61" s="4">
        <v>26387</v>
      </c>
      <c r="F61" s="4">
        <v>27480</v>
      </c>
      <c r="G61" s="4">
        <v>29334</v>
      </c>
      <c r="H61" s="4">
        <v>33117</v>
      </c>
      <c r="I61" s="4">
        <v>38657</v>
      </c>
      <c r="J61" s="4">
        <v>40798</v>
      </c>
      <c r="K61" s="4">
        <v>44815</v>
      </c>
      <c r="L61" s="4">
        <v>30928</v>
      </c>
      <c r="M61" s="4">
        <v>27894</v>
      </c>
      <c r="N61" s="4">
        <v>28461</v>
      </c>
      <c r="O61" s="4">
        <v>24166</v>
      </c>
      <c r="P61" s="4">
        <v>27301</v>
      </c>
      <c r="Q61" s="4">
        <v>28165</v>
      </c>
      <c r="R61" s="4">
        <v>26676</v>
      </c>
      <c r="S61" s="4">
        <v>28592</v>
      </c>
      <c r="T61" s="4">
        <v>30386</v>
      </c>
      <c r="U61" s="5" t="s">
        <v>46</v>
      </c>
      <c r="V61" s="5" t="s">
        <v>46</v>
      </c>
    </row>
    <row r="62" spans="1:22" ht="14.25">
      <c r="A62" s="3" t="s">
        <v>39</v>
      </c>
      <c r="B62" s="4">
        <v>37914</v>
      </c>
      <c r="C62" s="4">
        <v>34911</v>
      </c>
      <c r="D62" s="4">
        <v>35798</v>
      </c>
      <c r="E62" s="4">
        <v>34231</v>
      </c>
      <c r="F62" s="4">
        <v>33983</v>
      </c>
      <c r="G62" s="4">
        <v>33768</v>
      </c>
      <c r="H62" s="4">
        <v>35021</v>
      </c>
      <c r="I62" s="4">
        <v>36875</v>
      </c>
      <c r="J62" s="4">
        <v>32990</v>
      </c>
      <c r="K62" s="4">
        <v>45218</v>
      </c>
      <c r="L62" s="4">
        <v>53916</v>
      </c>
      <c r="M62" s="4">
        <v>50206</v>
      </c>
      <c r="N62" s="4">
        <v>52363</v>
      </c>
      <c r="O62" s="4">
        <v>56185</v>
      </c>
      <c r="P62" s="4">
        <v>60045</v>
      </c>
      <c r="Q62" s="4">
        <v>58168</v>
      </c>
      <c r="R62" s="4">
        <v>57401</v>
      </c>
      <c r="S62" s="4">
        <v>50189</v>
      </c>
      <c r="T62" s="4">
        <v>51824</v>
      </c>
      <c r="U62" s="5" t="s">
        <v>46</v>
      </c>
      <c r="V62" s="5" t="s">
        <v>46</v>
      </c>
    </row>
    <row r="63" spans="1:22" ht="14.25">
      <c r="A63" s="3" t="s">
        <v>40</v>
      </c>
      <c r="B63" s="4">
        <v>45972.7</v>
      </c>
      <c r="C63" s="4">
        <v>45114.1</v>
      </c>
      <c r="D63" s="4">
        <v>42971.4</v>
      </c>
      <c r="E63" s="4">
        <v>47205.2</v>
      </c>
      <c r="F63" s="4">
        <v>47962.6</v>
      </c>
      <c r="G63" s="4">
        <v>50023.7</v>
      </c>
      <c r="H63" s="4">
        <v>53613.8</v>
      </c>
      <c r="I63" s="4">
        <v>58579.3</v>
      </c>
      <c r="J63" s="4">
        <v>58332.5</v>
      </c>
      <c r="K63" s="4">
        <v>56039</v>
      </c>
      <c r="L63" s="4">
        <v>57033.3</v>
      </c>
      <c r="M63" s="4">
        <v>57381</v>
      </c>
      <c r="N63" s="4">
        <v>55465.6</v>
      </c>
      <c r="O63" s="4">
        <v>57444.8</v>
      </c>
      <c r="P63" s="4">
        <v>61566.8</v>
      </c>
      <c r="Q63" s="4">
        <v>59947.5</v>
      </c>
      <c r="R63" s="4">
        <v>56150.1</v>
      </c>
      <c r="S63" s="4">
        <v>52781.3</v>
      </c>
      <c r="T63" s="4">
        <v>50052.1</v>
      </c>
      <c r="U63" s="5" t="s">
        <v>46</v>
      </c>
      <c r="V63" s="5" t="s">
        <v>46</v>
      </c>
    </row>
    <row r="64" spans="1:22" ht="14.25">
      <c r="A64" s="3" t="s">
        <v>41</v>
      </c>
      <c r="B64" s="4">
        <v>16569</v>
      </c>
      <c r="C64" s="4">
        <v>19119</v>
      </c>
      <c r="D64" s="4">
        <v>20705</v>
      </c>
      <c r="E64" s="4">
        <v>21175</v>
      </c>
      <c r="F64" s="4">
        <v>20908</v>
      </c>
      <c r="G64" s="4">
        <v>21784</v>
      </c>
      <c r="H64" s="4">
        <v>19086</v>
      </c>
      <c r="I64" s="4">
        <v>16780</v>
      </c>
      <c r="J64" s="4">
        <v>19080</v>
      </c>
      <c r="K64" s="4">
        <v>29058</v>
      </c>
      <c r="L64" s="4">
        <v>35411</v>
      </c>
      <c r="M64" s="4">
        <v>33802</v>
      </c>
      <c r="N64" s="4">
        <v>36818</v>
      </c>
      <c r="O64" s="4">
        <v>38187</v>
      </c>
      <c r="P64" s="4">
        <v>38295</v>
      </c>
      <c r="Q64" s="4">
        <v>38519</v>
      </c>
      <c r="R64" s="4">
        <v>37526</v>
      </c>
      <c r="S64" s="4">
        <v>35954</v>
      </c>
      <c r="T64" s="4">
        <v>33167</v>
      </c>
      <c r="U64" s="4">
        <v>32327</v>
      </c>
      <c r="V64" s="5" t="s">
        <v>46</v>
      </c>
    </row>
    <row r="65" spans="1:22" ht="14.25">
      <c r="A65" s="3" t="s">
        <v>42</v>
      </c>
      <c r="B65" s="4">
        <v>7960.8</v>
      </c>
      <c r="C65" s="4">
        <v>7657.6</v>
      </c>
      <c r="D65" s="4">
        <v>7756.4</v>
      </c>
      <c r="E65" s="4">
        <v>7639.9</v>
      </c>
      <c r="F65" s="4">
        <v>7805.3</v>
      </c>
      <c r="G65" s="4">
        <v>7818.6</v>
      </c>
      <c r="H65" s="4">
        <v>8609</v>
      </c>
      <c r="I65" s="4">
        <v>9435.9</v>
      </c>
      <c r="J65" s="4">
        <v>9755.4</v>
      </c>
      <c r="K65" s="4">
        <v>8561</v>
      </c>
      <c r="L65" s="4">
        <v>8779.6</v>
      </c>
      <c r="M65" s="4">
        <v>9461.5</v>
      </c>
      <c r="N65" s="4">
        <v>8335.1</v>
      </c>
      <c r="O65" s="4">
        <v>8726.9</v>
      </c>
      <c r="P65" s="4">
        <v>9266.6</v>
      </c>
      <c r="Q65" s="4">
        <v>9303</v>
      </c>
      <c r="R65" s="4">
        <v>8871.2</v>
      </c>
      <c r="S65" s="4">
        <v>9073.4</v>
      </c>
      <c r="T65" s="4">
        <v>9312.3</v>
      </c>
      <c r="U65" s="4">
        <v>9696.7</v>
      </c>
      <c r="V65" s="5" t="s">
        <v>46</v>
      </c>
    </row>
    <row r="66" spans="1:22" ht="14.25">
      <c r="A66" s="3" t="s">
        <v>43</v>
      </c>
      <c r="B66" s="4">
        <v>2551</v>
      </c>
      <c r="C66" s="4">
        <v>2712</v>
      </c>
      <c r="D66" s="4">
        <v>2423</v>
      </c>
      <c r="E66" s="4">
        <v>2289</v>
      </c>
      <c r="F66" s="4">
        <v>2329</v>
      </c>
      <c r="G66" s="4">
        <v>2533</v>
      </c>
      <c r="H66" s="4">
        <v>2928</v>
      </c>
      <c r="I66" s="4">
        <v>3311</v>
      </c>
      <c r="J66" s="4">
        <v>3051</v>
      </c>
      <c r="K66" s="4">
        <v>2981</v>
      </c>
      <c r="L66" s="4">
        <v>2706</v>
      </c>
      <c r="M66" s="4">
        <v>2859</v>
      </c>
      <c r="N66" s="4">
        <v>2903</v>
      </c>
      <c r="O66" s="4">
        <v>2612</v>
      </c>
      <c r="P66" s="4">
        <v>3248</v>
      </c>
      <c r="Q66" s="4">
        <v>3361</v>
      </c>
      <c r="R66" s="4">
        <v>3291</v>
      </c>
      <c r="S66" s="4">
        <v>3806</v>
      </c>
      <c r="T66" s="4">
        <v>3633</v>
      </c>
      <c r="U66" s="4">
        <v>3473</v>
      </c>
      <c r="V66" s="5" t="s">
        <v>46</v>
      </c>
    </row>
    <row r="67" spans="1:22" ht="14.25">
      <c r="A67" s="3" t="s">
        <v>44</v>
      </c>
      <c r="B67" s="4">
        <v>7009.7</v>
      </c>
      <c r="C67" s="4">
        <v>6672.4</v>
      </c>
      <c r="D67" s="4">
        <v>6238.1</v>
      </c>
      <c r="E67" s="4">
        <v>6572.6</v>
      </c>
      <c r="F67" s="4">
        <v>7730.9</v>
      </c>
      <c r="G67" s="4">
        <v>7899.6</v>
      </c>
      <c r="H67" s="4">
        <v>7019.5</v>
      </c>
      <c r="I67" s="4">
        <v>7113.1</v>
      </c>
      <c r="J67" s="4">
        <v>6946.8</v>
      </c>
      <c r="K67" s="4">
        <v>8379.6</v>
      </c>
      <c r="L67" s="4">
        <v>8951.1</v>
      </c>
      <c r="M67" s="4">
        <v>10063.7</v>
      </c>
      <c r="N67" s="4">
        <v>11452.6</v>
      </c>
      <c r="O67" s="4">
        <v>12202.2</v>
      </c>
      <c r="P67" s="4">
        <v>12580.9</v>
      </c>
      <c r="Q67" s="4">
        <v>13232.1</v>
      </c>
      <c r="R67" s="4">
        <v>12428.5</v>
      </c>
      <c r="S67" s="4">
        <v>11706.8</v>
      </c>
      <c r="T67" s="4">
        <v>10658.6</v>
      </c>
      <c r="U67" s="5" t="s">
        <v>46</v>
      </c>
      <c r="V67" s="5" t="s">
        <v>46</v>
      </c>
    </row>
    <row r="68" spans="1:22" ht="14.25">
      <c r="A68" s="3" t="s">
        <v>45</v>
      </c>
      <c r="B68" s="4">
        <v>47315.7</v>
      </c>
      <c r="C68" s="4">
        <v>46258.9</v>
      </c>
      <c r="D68" s="4">
        <v>55690.7</v>
      </c>
      <c r="E68" s="4">
        <v>58015.3</v>
      </c>
      <c r="F68" s="4">
        <v>70743.8</v>
      </c>
      <c r="G68" s="4">
        <v>78155.9</v>
      </c>
      <c r="H68" s="4">
        <v>94531.6</v>
      </c>
      <c r="I68" s="4">
        <v>105457.8</v>
      </c>
      <c r="J68" s="4">
        <v>84253</v>
      </c>
      <c r="K68" s="4">
        <v>84027</v>
      </c>
      <c r="L68" s="4">
        <v>88724</v>
      </c>
      <c r="M68" s="4">
        <v>88012.2</v>
      </c>
      <c r="N68" s="4">
        <v>87477.6</v>
      </c>
      <c r="O68" s="4">
        <v>83588.1</v>
      </c>
      <c r="P68" s="4">
        <v>83344.9</v>
      </c>
      <c r="Q68" s="4">
        <v>95815.9</v>
      </c>
      <c r="R68" s="4">
        <v>89102.8</v>
      </c>
      <c r="S68" s="4">
        <v>81297.4</v>
      </c>
      <c r="T68" s="4">
        <v>81832.5</v>
      </c>
      <c r="U68" s="5" t="s">
        <v>46</v>
      </c>
      <c r="V68" s="5" t="s">
        <v>46</v>
      </c>
    </row>
    <row r="70" ht="14.25">
      <c r="A70" s="1" t="s">
        <v>47</v>
      </c>
    </row>
    <row r="71" spans="1:2" ht="14.25">
      <c r="A71" s="1" t="s">
        <v>46</v>
      </c>
      <c r="B71" s="1" t="s">
        <v>48</v>
      </c>
    </row>
    <row r="73" spans="1:2" ht="14.25">
      <c r="A73" s="1" t="s">
        <v>5</v>
      </c>
      <c r="B73" s="1" t="s">
        <v>6</v>
      </c>
    </row>
    <row r="74" spans="1:2" ht="14.25">
      <c r="A74" s="1" t="s">
        <v>7</v>
      </c>
      <c r="B74" s="1" t="s">
        <v>50</v>
      </c>
    </row>
    <row r="75" spans="1:2" ht="14.25">
      <c r="A75" s="1" t="s">
        <v>9</v>
      </c>
      <c r="B75" s="1" t="s">
        <v>49</v>
      </c>
    </row>
    <row r="77" spans="1:22" ht="14.25">
      <c r="A77" s="3" t="s">
        <v>11</v>
      </c>
      <c r="B77" s="3" t="s">
        <v>12</v>
      </c>
      <c r="C77" s="3" t="s">
        <v>13</v>
      </c>
      <c r="D77" s="3" t="s">
        <v>14</v>
      </c>
      <c r="E77" s="3" t="s">
        <v>15</v>
      </c>
      <c r="F77" s="3" t="s">
        <v>16</v>
      </c>
      <c r="G77" s="3" t="s">
        <v>17</v>
      </c>
      <c r="H77" s="3" t="s">
        <v>18</v>
      </c>
      <c r="I77" s="3" t="s">
        <v>19</v>
      </c>
      <c r="J77" s="3" t="s">
        <v>20</v>
      </c>
      <c r="K77" s="3" t="s">
        <v>21</v>
      </c>
      <c r="L77" s="3" t="s">
        <v>22</v>
      </c>
      <c r="M77" s="3" t="s">
        <v>23</v>
      </c>
      <c r="N77" s="3" t="s">
        <v>24</v>
      </c>
      <c r="O77" s="3" t="s">
        <v>25</v>
      </c>
      <c r="P77" s="3" t="s">
        <v>26</v>
      </c>
      <c r="Q77" s="3" t="s">
        <v>27</v>
      </c>
      <c r="R77" s="3" t="s">
        <v>28</v>
      </c>
      <c r="S77" s="3" t="s">
        <v>29</v>
      </c>
      <c r="T77" s="3" t="s">
        <v>30</v>
      </c>
      <c r="U77" s="3" t="s">
        <v>31</v>
      </c>
      <c r="V77" s="3" t="s">
        <v>32</v>
      </c>
    </row>
    <row r="78" spans="1:22" ht="14.25">
      <c r="A78" s="3" t="s">
        <v>33</v>
      </c>
      <c r="B78" s="5" t="s">
        <v>46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  <c r="M78" s="5" t="s">
        <v>46</v>
      </c>
      <c r="N78" s="5" t="s">
        <v>46</v>
      </c>
      <c r="O78" s="5" t="s">
        <v>46</v>
      </c>
      <c r="P78" s="5" t="s">
        <v>46</v>
      </c>
      <c r="Q78" s="5" t="s">
        <v>46</v>
      </c>
      <c r="R78" s="5" t="s">
        <v>46</v>
      </c>
      <c r="S78" s="5" t="s">
        <v>46</v>
      </c>
      <c r="T78" s="5" t="s">
        <v>46</v>
      </c>
      <c r="U78" s="5" t="s">
        <v>46</v>
      </c>
      <c r="V78" s="5" t="s">
        <v>46</v>
      </c>
    </row>
    <row r="79" spans="1:22" ht="14.25">
      <c r="A79" s="3" t="s">
        <v>34</v>
      </c>
      <c r="B79" s="5" t="s">
        <v>46</v>
      </c>
      <c r="C79" s="5" t="s">
        <v>46</v>
      </c>
      <c r="D79" s="5" t="s">
        <v>46</v>
      </c>
      <c r="E79" s="5" t="s">
        <v>46</v>
      </c>
      <c r="F79" s="5" t="s">
        <v>46</v>
      </c>
      <c r="G79" s="5" t="s">
        <v>46</v>
      </c>
      <c r="H79" s="5" t="s">
        <v>46</v>
      </c>
      <c r="I79" s="5" t="s">
        <v>46</v>
      </c>
      <c r="J79" s="5" t="s">
        <v>46</v>
      </c>
      <c r="K79" s="5" t="s">
        <v>46</v>
      </c>
      <c r="L79" s="5" t="s">
        <v>46</v>
      </c>
      <c r="M79" s="5" t="s">
        <v>46</v>
      </c>
      <c r="N79" s="5" t="s">
        <v>46</v>
      </c>
      <c r="O79" s="5" t="s">
        <v>46</v>
      </c>
      <c r="P79" s="5" t="s">
        <v>46</v>
      </c>
      <c r="Q79" s="5" t="s">
        <v>46</v>
      </c>
      <c r="R79" s="5" t="s">
        <v>46</v>
      </c>
      <c r="S79" s="5" t="s">
        <v>46</v>
      </c>
      <c r="T79" s="5" t="s">
        <v>46</v>
      </c>
      <c r="U79" s="5" t="s">
        <v>46</v>
      </c>
      <c r="V79" s="5" t="s">
        <v>46</v>
      </c>
    </row>
    <row r="80" spans="1:22" ht="14.25">
      <c r="A80" s="3" t="s">
        <v>35</v>
      </c>
      <c r="B80" s="4">
        <v>16627.8</v>
      </c>
      <c r="C80" s="4">
        <v>16092.6</v>
      </c>
      <c r="D80" s="4">
        <v>16189.1</v>
      </c>
      <c r="E80" s="4">
        <v>15511.5</v>
      </c>
      <c r="F80" s="4">
        <v>16806.5</v>
      </c>
      <c r="G80" s="4">
        <v>17481.6</v>
      </c>
      <c r="H80" s="4">
        <v>18818.4</v>
      </c>
      <c r="I80" s="4">
        <v>19634.4</v>
      </c>
      <c r="J80" s="4">
        <v>19329.5</v>
      </c>
      <c r="K80" s="4">
        <v>21954.4</v>
      </c>
      <c r="L80" s="4">
        <v>23489.9</v>
      </c>
      <c r="M80" s="4">
        <v>23363.6</v>
      </c>
      <c r="N80" s="4">
        <v>23912.2</v>
      </c>
      <c r="O80" s="4">
        <v>23990.9</v>
      </c>
      <c r="P80" s="4">
        <v>25300.6</v>
      </c>
      <c r="Q80" s="4">
        <v>26993.7</v>
      </c>
      <c r="R80" s="4">
        <v>27565</v>
      </c>
      <c r="S80" s="4">
        <v>29247.8</v>
      </c>
      <c r="T80" s="4">
        <v>30345.2</v>
      </c>
      <c r="U80" s="5" t="s">
        <v>46</v>
      </c>
      <c r="V80" s="5" t="s">
        <v>46</v>
      </c>
    </row>
    <row r="81" spans="1:22" ht="14.25">
      <c r="A81" s="3" t="s">
        <v>36</v>
      </c>
      <c r="B81" s="4">
        <v>8252.6</v>
      </c>
      <c r="C81" s="4">
        <v>8645.6</v>
      </c>
      <c r="D81" s="4">
        <v>8745.4</v>
      </c>
      <c r="E81" s="4">
        <v>9338.7</v>
      </c>
      <c r="F81" s="4">
        <v>9889.2</v>
      </c>
      <c r="G81" s="4">
        <v>10958</v>
      </c>
      <c r="H81" s="4">
        <v>11677</v>
      </c>
      <c r="I81" s="4">
        <v>13063.1</v>
      </c>
      <c r="J81" s="4">
        <v>14487.9</v>
      </c>
      <c r="K81" s="4">
        <v>14648.8</v>
      </c>
      <c r="L81" s="4">
        <v>15553.2</v>
      </c>
      <c r="M81" s="4">
        <v>15187.2</v>
      </c>
      <c r="N81" s="4">
        <v>16207</v>
      </c>
      <c r="O81" s="4">
        <v>15511.2</v>
      </c>
      <c r="P81" s="4">
        <v>15919.7</v>
      </c>
      <c r="Q81" s="4">
        <v>16442.3</v>
      </c>
      <c r="R81" s="4">
        <v>16808.5</v>
      </c>
      <c r="S81" s="4">
        <v>17428.4</v>
      </c>
      <c r="T81" s="4">
        <v>17258.8</v>
      </c>
      <c r="U81" s="4">
        <v>17919.9</v>
      </c>
      <c r="V81" s="5" t="s">
        <v>46</v>
      </c>
    </row>
    <row r="82" spans="1:22" ht="14.25">
      <c r="A82" s="3" t="s">
        <v>37</v>
      </c>
      <c r="B82" s="4">
        <v>105467</v>
      </c>
      <c r="C82" s="4">
        <v>109646</v>
      </c>
      <c r="D82" s="4">
        <v>113841</v>
      </c>
      <c r="E82" s="4">
        <v>130518</v>
      </c>
      <c r="F82" s="4">
        <v>133437</v>
      </c>
      <c r="G82" s="4">
        <v>136607</v>
      </c>
      <c r="H82" s="4">
        <v>136271</v>
      </c>
      <c r="I82" s="4">
        <v>132092</v>
      </c>
      <c r="J82" s="4">
        <v>131082</v>
      </c>
      <c r="K82" s="4">
        <v>144408</v>
      </c>
      <c r="L82" s="4">
        <v>151617</v>
      </c>
      <c r="M82" s="4">
        <v>150811</v>
      </c>
      <c r="N82" s="4">
        <v>149992</v>
      </c>
      <c r="O82" s="4">
        <v>149988</v>
      </c>
      <c r="P82" s="4">
        <v>152105</v>
      </c>
      <c r="Q82" s="4">
        <v>154816</v>
      </c>
      <c r="R82" s="4">
        <v>151105</v>
      </c>
      <c r="S82" s="4">
        <v>148443</v>
      </c>
      <c r="T82" s="4">
        <v>146005</v>
      </c>
      <c r="U82" s="5" t="s">
        <v>46</v>
      </c>
      <c r="V82" s="5" t="s">
        <v>46</v>
      </c>
    </row>
    <row r="83" spans="1:22" ht="14.25">
      <c r="A83" s="3" t="s">
        <v>38</v>
      </c>
      <c r="B83" s="4">
        <v>29691</v>
      </c>
      <c r="C83" s="4">
        <v>33113</v>
      </c>
      <c r="D83" s="4">
        <v>34596</v>
      </c>
      <c r="E83" s="4">
        <v>35616</v>
      </c>
      <c r="F83" s="4">
        <v>37370</v>
      </c>
      <c r="G83" s="4">
        <v>40224</v>
      </c>
      <c r="H83" s="4">
        <v>45845</v>
      </c>
      <c r="I83" s="4">
        <v>54245</v>
      </c>
      <c r="J83" s="4">
        <v>58468</v>
      </c>
      <c r="K83" s="4">
        <v>59435</v>
      </c>
      <c r="L83" s="4">
        <v>46195</v>
      </c>
      <c r="M83" s="4">
        <v>43824</v>
      </c>
      <c r="N83" s="4">
        <v>43906</v>
      </c>
      <c r="O83" s="4">
        <v>39372</v>
      </c>
      <c r="P83" s="4">
        <v>42537</v>
      </c>
      <c r="Q83" s="4">
        <v>42961</v>
      </c>
      <c r="R83" s="4">
        <v>42303</v>
      </c>
      <c r="S83" s="4">
        <v>44024</v>
      </c>
      <c r="T83" s="4">
        <v>46082</v>
      </c>
      <c r="U83" s="5" t="s">
        <v>46</v>
      </c>
      <c r="V83" s="5" t="s">
        <v>46</v>
      </c>
    </row>
    <row r="84" spans="1:22" ht="14.25">
      <c r="A84" s="3" t="s">
        <v>39</v>
      </c>
      <c r="B84" s="4">
        <v>85457</v>
      </c>
      <c r="C84" s="4">
        <v>84393</v>
      </c>
      <c r="D84" s="4">
        <v>87404</v>
      </c>
      <c r="E84" s="4">
        <v>81780</v>
      </c>
      <c r="F84" s="4">
        <v>82678</v>
      </c>
      <c r="G84" s="4">
        <v>84269</v>
      </c>
      <c r="H84" s="4">
        <v>85863</v>
      </c>
      <c r="I84" s="4">
        <v>92712</v>
      </c>
      <c r="J84" s="4">
        <v>89453</v>
      </c>
      <c r="K84" s="4">
        <v>103552</v>
      </c>
      <c r="L84" s="4">
        <v>110765</v>
      </c>
      <c r="M84" s="4">
        <v>106461</v>
      </c>
      <c r="N84" s="4">
        <v>109628</v>
      </c>
      <c r="O84" s="4">
        <v>114063</v>
      </c>
      <c r="P84" s="4">
        <v>119819</v>
      </c>
      <c r="Q84" s="4">
        <v>120395</v>
      </c>
      <c r="R84" s="4">
        <v>117130</v>
      </c>
      <c r="S84" s="4">
        <v>117104</v>
      </c>
      <c r="T84" s="4">
        <v>115777</v>
      </c>
      <c r="U84" s="5" t="s">
        <v>46</v>
      </c>
      <c r="V84" s="5" t="s">
        <v>46</v>
      </c>
    </row>
    <row r="85" spans="1:22" ht="14.25">
      <c r="A85" s="3" t="s">
        <v>40</v>
      </c>
      <c r="B85" s="4">
        <v>65564.2</v>
      </c>
      <c r="C85" s="4">
        <v>66463.2</v>
      </c>
      <c r="D85" s="4">
        <v>65218.3</v>
      </c>
      <c r="E85" s="4">
        <v>70376.6</v>
      </c>
      <c r="F85" s="4">
        <v>73249</v>
      </c>
      <c r="G85" s="4">
        <v>77436.9</v>
      </c>
      <c r="H85" s="4">
        <v>84246.8</v>
      </c>
      <c r="I85" s="4">
        <v>89574.6</v>
      </c>
      <c r="J85" s="4">
        <v>90866.7</v>
      </c>
      <c r="K85" s="4">
        <v>88639</v>
      </c>
      <c r="L85" s="4">
        <v>88850.3</v>
      </c>
      <c r="M85" s="4">
        <v>88052.6</v>
      </c>
      <c r="N85" s="4">
        <v>86388.7</v>
      </c>
      <c r="O85" s="4">
        <v>88307.4</v>
      </c>
      <c r="P85" s="4">
        <v>93002.9</v>
      </c>
      <c r="Q85" s="4">
        <v>90735.1</v>
      </c>
      <c r="R85" s="4">
        <v>85971.7</v>
      </c>
      <c r="S85" s="4">
        <v>83557.8</v>
      </c>
      <c r="T85" s="4">
        <v>79810.3</v>
      </c>
      <c r="U85" s="5" t="s">
        <v>46</v>
      </c>
      <c r="V85" s="5" t="s">
        <v>46</v>
      </c>
    </row>
    <row r="86" spans="1:22" ht="14.25">
      <c r="A86" s="3" t="s">
        <v>41</v>
      </c>
      <c r="B86" s="4">
        <v>31261</v>
      </c>
      <c r="C86" s="4">
        <v>33534</v>
      </c>
      <c r="D86" s="4">
        <v>34768</v>
      </c>
      <c r="E86" s="4">
        <v>34718</v>
      </c>
      <c r="F86" s="4">
        <v>35046</v>
      </c>
      <c r="G86" s="4">
        <v>37057</v>
      </c>
      <c r="H86" s="4">
        <v>35700</v>
      </c>
      <c r="I86" s="4">
        <v>34065</v>
      </c>
      <c r="J86" s="4">
        <v>35992</v>
      </c>
      <c r="K86" s="4">
        <v>46118</v>
      </c>
      <c r="L86" s="4">
        <v>52202</v>
      </c>
      <c r="M86" s="4">
        <v>51546</v>
      </c>
      <c r="N86" s="4">
        <v>53251</v>
      </c>
      <c r="O86" s="4">
        <v>54870</v>
      </c>
      <c r="P86" s="4">
        <v>55733</v>
      </c>
      <c r="Q86" s="4">
        <v>57143</v>
      </c>
      <c r="R86" s="4">
        <v>54688</v>
      </c>
      <c r="S86" s="4">
        <v>51996</v>
      </c>
      <c r="T86" s="4">
        <v>51947</v>
      </c>
      <c r="U86" s="4">
        <v>51527</v>
      </c>
      <c r="V86" s="5" t="s">
        <v>46</v>
      </c>
    </row>
    <row r="87" spans="1:22" ht="14.25">
      <c r="A87" s="3" t="s">
        <v>42</v>
      </c>
      <c r="B87" s="4">
        <v>12949.3</v>
      </c>
      <c r="C87" s="4">
        <v>12655.2</v>
      </c>
      <c r="D87" s="4">
        <v>12251</v>
      </c>
      <c r="E87" s="4">
        <v>12401.7</v>
      </c>
      <c r="F87" s="4">
        <v>12312.6</v>
      </c>
      <c r="G87" s="4">
        <v>13212.6</v>
      </c>
      <c r="H87" s="4">
        <v>14376.9</v>
      </c>
      <c r="I87" s="4">
        <v>15553.9</v>
      </c>
      <c r="J87" s="4">
        <v>15804.9</v>
      </c>
      <c r="K87" s="4">
        <v>14595.2</v>
      </c>
      <c r="L87" s="4">
        <v>14850.6</v>
      </c>
      <c r="M87" s="4">
        <v>15539.6</v>
      </c>
      <c r="N87" s="4">
        <v>14710.1</v>
      </c>
      <c r="O87" s="4">
        <v>15403.5</v>
      </c>
      <c r="P87" s="4">
        <v>16499.6</v>
      </c>
      <c r="Q87" s="4">
        <v>16783.9</v>
      </c>
      <c r="R87" s="4">
        <v>16160.3</v>
      </c>
      <c r="S87" s="4">
        <v>16525.9</v>
      </c>
      <c r="T87" s="4">
        <v>16679.5</v>
      </c>
      <c r="U87" s="4">
        <v>17209.7</v>
      </c>
      <c r="V87" s="5" t="s">
        <v>46</v>
      </c>
    </row>
    <row r="88" spans="1:22" ht="14.25">
      <c r="A88" s="3" t="s">
        <v>43</v>
      </c>
      <c r="B88" s="4">
        <v>3819</v>
      </c>
      <c r="C88" s="4">
        <v>3975</v>
      </c>
      <c r="D88" s="4">
        <v>3779</v>
      </c>
      <c r="E88" s="4">
        <v>3757</v>
      </c>
      <c r="F88" s="4">
        <v>3881</v>
      </c>
      <c r="G88" s="4">
        <v>4096</v>
      </c>
      <c r="H88" s="4">
        <v>4634</v>
      </c>
      <c r="I88" s="4">
        <v>5246</v>
      </c>
      <c r="J88" s="4">
        <v>5212</v>
      </c>
      <c r="K88" s="4">
        <v>5318</v>
      </c>
      <c r="L88" s="4">
        <v>5258</v>
      </c>
      <c r="M88" s="4">
        <v>5488</v>
      </c>
      <c r="N88" s="4">
        <v>5676</v>
      </c>
      <c r="O88" s="4">
        <v>5779</v>
      </c>
      <c r="P88" s="4">
        <v>6294</v>
      </c>
      <c r="Q88" s="4">
        <v>6469</v>
      </c>
      <c r="R88" s="4">
        <v>6653</v>
      </c>
      <c r="S88" s="4">
        <v>6952</v>
      </c>
      <c r="T88" s="4">
        <v>7177</v>
      </c>
      <c r="U88" s="4">
        <v>7499</v>
      </c>
      <c r="V88" s="5" t="s">
        <v>46</v>
      </c>
    </row>
    <row r="89" spans="1:22" ht="14.25">
      <c r="A89" s="3" t="s">
        <v>44</v>
      </c>
      <c r="B89" s="4">
        <v>11024.6</v>
      </c>
      <c r="C89" s="4">
        <v>10084.3</v>
      </c>
      <c r="D89" s="4">
        <v>9639.1</v>
      </c>
      <c r="E89" s="4">
        <v>9739.2</v>
      </c>
      <c r="F89" s="4">
        <v>11082.7</v>
      </c>
      <c r="G89" s="4">
        <v>11552.1</v>
      </c>
      <c r="H89" s="4">
        <v>10952.6</v>
      </c>
      <c r="I89" s="4">
        <v>11237.2</v>
      </c>
      <c r="J89" s="4">
        <v>11101.7</v>
      </c>
      <c r="K89" s="4">
        <v>12361</v>
      </c>
      <c r="L89" s="4">
        <v>13817.6</v>
      </c>
      <c r="M89" s="4">
        <v>15115.5</v>
      </c>
      <c r="N89" s="4">
        <v>16865.2</v>
      </c>
      <c r="O89" s="4">
        <v>17681.8</v>
      </c>
      <c r="P89" s="4">
        <v>17881</v>
      </c>
      <c r="Q89" s="4">
        <v>18480.1</v>
      </c>
      <c r="R89" s="4">
        <v>17417.7</v>
      </c>
      <c r="S89" s="4">
        <v>16797.5</v>
      </c>
      <c r="T89" s="4">
        <v>15161.3</v>
      </c>
      <c r="U89" s="5" t="s">
        <v>46</v>
      </c>
      <c r="V89" s="5" t="s">
        <v>46</v>
      </c>
    </row>
    <row r="90" spans="1:22" ht="14.25">
      <c r="A90" s="3" t="s">
        <v>45</v>
      </c>
      <c r="B90" s="4">
        <v>110945.4</v>
      </c>
      <c r="C90" s="4">
        <v>111727.5</v>
      </c>
      <c r="D90" s="4">
        <v>124464.5</v>
      </c>
      <c r="E90" s="4">
        <v>120295.1</v>
      </c>
      <c r="F90" s="4">
        <v>140294.1</v>
      </c>
      <c r="G90" s="4">
        <v>150890.6</v>
      </c>
      <c r="H90" s="4">
        <v>169597.9</v>
      </c>
      <c r="I90" s="4">
        <v>187861.3</v>
      </c>
      <c r="J90" s="4">
        <v>163625.9</v>
      </c>
      <c r="K90" s="4">
        <v>151988.9</v>
      </c>
      <c r="L90" s="4">
        <v>162192.3</v>
      </c>
      <c r="M90" s="4">
        <v>164976.7</v>
      </c>
      <c r="N90" s="4">
        <v>167589.1</v>
      </c>
      <c r="O90" s="4">
        <v>162628.6</v>
      </c>
      <c r="P90" s="4">
        <v>173284.4</v>
      </c>
      <c r="Q90" s="4">
        <v>195441.1</v>
      </c>
      <c r="R90" s="4">
        <v>188163.2</v>
      </c>
      <c r="S90" s="4">
        <v>179512.2</v>
      </c>
      <c r="T90" s="4">
        <v>178484.5</v>
      </c>
      <c r="U90" s="5" t="s">
        <v>46</v>
      </c>
      <c r="V90" s="5" t="s">
        <v>46</v>
      </c>
    </row>
    <row r="92" ht="14.25">
      <c r="A92" s="1" t="s">
        <v>47</v>
      </c>
    </row>
    <row r="93" spans="1:2" ht="14.25">
      <c r="A93" s="1" t="s">
        <v>46</v>
      </c>
      <c r="B93" s="1" t="s">
        <v>48</v>
      </c>
    </row>
    <row r="95" spans="1:2" ht="14.25">
      <c r="A95" s="1" t="s">
        <v>5</v>
      </c>
      <c r="B95" s="1" t="s">
        <v>6</v>
      </c>
    </row>
    <row r="96" spans="1:2" ht="14.25">
      <c r="A96" s="1" t="s">
        <v>7</v>
      </c>
      <c r="B96" s="1" t="s">
        <v>51</v>
      </c>
    </row>
    <row r="97" spans="1:2" ht="14.25">
      <c r="A97" s="1" t="s">
        <v>9</v>
      </c>
      <c r="B97" s="1" t="s">
        <v>10</v>
      </c>
    </row>
    <row r="99" spans="1:22" ht="14.25">
      <c r="A99" s="3" t="s">
        <v>11</v>
      </c>
      <c r="B99" s="3" t="s">
        <v>12</v>
      </c>
      <c r="C99" s="3" t="s">
        <v>13</v>
      </c>
      <c r="D99" s="3" t="s">
        <v>14</v>
      </c>
      <c r="E99" s="3" t="s">
        <v>15</v>
      </c>
      <c r="F99" s="3" t="s">
        <v>16</v>
      </c>
      <c r="G99" s="3" t="s">
        <v>17</v>
      </c>
      <c r="H99" s="3" t="s">
        <v>18</v>
      </c>
      <c r="I99" s="3" t="s">
        <v>19</v>
      </c>
      <c r="J99" s="3" t="s">
        <v>20</v>
      </c>
      <c r="K99" s="3" t="s">
        <v>21</v>
      </c>
      <c r="L99" s="3" t="s">
        <v>22</v>
      </c>
      <c r="M99" s="3" t="s">
        <v>23</v>
      </c>
      <c r="N99" s="3" t="s">
        <v>24</v>
      </c>
      <c r="O99" s="3" t="s">
        <v>25</v>
      </c>
      <c r="P99" s="3" t="s">
        <v>26</v>
      </c>
      <c r="Q99" s="3" t="s">
        <v>27</v>
      </c>
      <c r="R99" s="3" t="s">
        <v>28</v>
      </c>
      <c r="S99" s="3" t="s">
        <v>29</v>
      </c>
      <c r="T99" s="3" t="s">
        <v>30</v>
      </c>
      <c r="U99" s="3" t="s">
        <v>31</v>
      </c>
      <c r="V99" s="3" t="s">
        <v>32</v>
      </c>
    </row>
    <row r="100" spans="1:22" ht="14.25">
      <c r="A100" s="3" t="s">
        <v>33</v>
      </c>
      <c r="B100" s="4">
        <v>54029.3</v>
      </c>
      <c r="C100" s="4">
        <v>60734.2</v>
      </c>
      <c r="D100" s="4">
        <v>64870.7</v>
      </c>
      <c r="E100" s="4">
        <v>63678.4</v>
      </c>
      <c r="F100" s="4">
        <v>75083.5</v>
      </c>
      <c r="G100" s="4">
        <v>81737.4</v>
      </c>
      <c r="H100" s="4">
        <v>85471.9</v>
      </c>
      <c r="I100" s="4">
        <v>94847.2</v>
      </c>
      <c r="J100" s="4">
        <v>91479.5</v>
      </c>
      <c r="K100" s="4">
        <v>79836.5</v>
      </c>
      <c r="L100" s="4">
        <v>83120.1</v>
      </c>
      <c r="M100" s="4">
        <v>88667.9</v>
      </c>
      <c r="N100" s="4">
        <v>91874.4</v>
      </c>
      <c r="O100" s="4">
        <v>89085.3</v>
      </c>
      <c r="P100" s="4">
        <v>86435.1</v>
      </c>
      <c r="Q100" s="4">
        <v>89159.5</v>
      </c>
      <c r="R100" s="4">
        <v>91868.1</v>
      </c>
      <c r="S100" s="4">
        <v>91989.9</v>
      </c>
      <c r="T100" s="4">
        <v>102679.3</v>
      </c>
      <c r="U100" s="5" t="s">
        <v>46</v>
      </c>
      <c r="V100" s="5" t="s">
        <v>46</v>
      </c>
    </row>
    <row r="101" spans="1:22" ht="14.25">
      <c r="A101" s="3" t="s">
        <v>34</v>
      </c>
      <c r="B101" s="4">
        <v>73434.4</v>
      </c>
      <c r="C101" s="4">
        <v>81386.3</v>
      </c>
      <c r="D101" s="4">
        <v>81147</v>
      </c>
      <c r="E101" s="4">
        <v>82831.9</v>
      </c>
      <c r="F101" s="4">
        <v>99990</v>
      </c>
      <c r="G101" s="4">
        <v>120089.3</v>
      </c>
      <c r="H101" s="4">
        <v>115272.6</v>
      </c>
      <c r="I101" s="4">
        <v>135373.8</v>
      </c>
      <c r="J101" s="4">
        <v>120214.4</v>
      </c>
      <c r="K101" s="4">
        <v>107132.4</v>
      </c>
      <c r="L101" s="4">
        <v>106656</v>
      </c>
      <c r="M101" s="4">
        <v>114184.1</v>
      </c>
      <c r="N101" s="4">
        <v>125176.9</v>
      </c>
      <c r="O101" s="4">
        <v>124166.4</v>
      </c>
      <c r="P101" s="4">
        <v>130449.6</v>
      </c>
      <c r="Q101" s="4">
        <v>123610.6</v>
      </c>
      <c r="R101" s="4">
        <v>128386.4</v>
      </c>
      <c r="S101" s="4">
        <v>126914.1</v>
      </c>
      <c r="T101" s="4">
        <v>138933</v>
      </c>
      <c r="U101" s="5" t="s">
        <v>46</v>
      </c>
      <c r="V101" s="5" t="s">
        <v>46</v>
      </c>
    </row>
    <row r="102" spans="1:22" ht="14.25">
      <c r="A102" s="3" t="s">
        <v>35</v>
      </c>
      <c r="B102" s="4">
        <v>2645.8</v>
      </c>
      <c r="C102" s="4">
        <v>2765.6</v>
      </c>
      <c r="D102" s="4">
        <v>3121.7</v>
      </c>
      <c r="E102" s="4">
        <v>2935.1</v>
      </c>
      <c r="F102" s="4">
        <v>3277.7</v>
      </c>
      <c r="G102" s="4">
        <v>3166.3</v>
      </c>
      <c r="H102" s="4">
        <v>3179.2</v>
      </c>
      <c r="I102" s="4">
        <v>3040.2</v>
      </c>
      <c r="J102" s="4">
        <v>2754.8</v>
      </c>
      <c r="K102" s="4">
        <v>3372.8</v>
      </c>
      <c r="L102" s="4">
        <v>4096</v>
      </c>
      <c r="M102" s="4">
        <v>4091.9</v>
      </c>
      <c r="N102" s="4">
        <v>4533.4</v>
      </c>
      <c r="O102" s="4">
        <v>4220.8</v>
      </c>
      <c r="P102" s="4">
        <v>4367.3</v>
      </c>
      <c r="Q102" s="4">
        <v>4768</v>
      </c>
      <c r="R102" s="4">
        <v>4215.2</v>
      </c>
      <c r="S102" s="4">
        <v>4741.1</v>
      </c>
      <c r="T102" s="4">
        <v>4873.2</v>
      </c>
      <c r="U102" s="5" t="s">
        <v>46</v>
      </c>
      <c r="V102" s="5" t="s">
        <v>46</v>
      </c>
    </row>
    <row r="103" spans="1:22" ht="14.25">
      <c r="A103" s="3" t="s">
        <v>36</v>
      </c>
      <c r="B103" s="4">
        <v>1280.3</v>
      </c>
      <c r="C103" s="4">
        <v>1296.5</v>
      </c>
      <c r="D103" s="4">
        <v>1386.2</v>
      </c>
      <c r="E103" s="4">
        <v>1465.5</v>
      </c>
      <c r="F103" s="4">
        <v>1474.6</v>
      </c>
      <c r="G103" s="4">
        <v>1660.3</v>
      </c>
      <c r="H103" s="4">
        <v>1762.8</v>
      </c>
      <c r="I103" s="4">
        <v>1887.8</v>
      </c>
      <c r="J103" s="4">
        <v>1888.4</v>
      </c>
      <c r="K103" s="4">
        <v>1920.7</v>
      </c>
      <c r="L103" s="4">
        <v>1974.4</v>
      </c>
      <c r="M103" s="4">
        <v>2057.8</v>
      </c>
      <c r="N103" s="4">
        <v>2008</v>
      </c>
      <c r="O103" s="4">
        <v>1953.9</v>
      </c>
      <c r="P103" s="4">
        <v>2061</v>
      </c>
      <c r="Q103" s="4">
        <v>2136.3</v>
      </c>
      <c r="R103" s="4">
        <v>2136.8</v>
      </c>
      <c r="S103" s="4">
        <v>2211</v>
      </c>
      <c r="T103" s="4">
        <v>2221.5</v>
      </c>
      <c r="U103" s="4">
        <v>2288.9</v>
      </c>
      <c r="V103" s="5" t="s">
        <v>46</v>
      </c>
    </row>
    <row r="104" spans="1:22" ht="14.25">
      <c r="A104" s="3" t="s">
        <v>37</v>
      </c>
      <c r="B104" s="4">
        <v>19682</v>
      </c>
      <c r="C104" s="4">
        <v>20889</v>
      </c>
      <c r="D104" s="4">
        <v>21531</v>
      </c>
      <c r="E104" s="4">
        <v>16102</v>
      </c>
      <c r="F104" s="4">
        <v>21964</v>
      </c>
      <c r="G104" s="4">
        <v>22181</v>
      </c>
      <c r="H104" s="4">
        <v>23819</v>
      </c>
      <c r="I104" s="4">
        <v>25577</v>
      </c>
      <c r="J104" s="4">
        <v>20782</v>
      </c>
      <c r="K104" s="4">
        <v>24434</v>
      </c>
      <c r="L104" s="4">
        <v>21792</v>
      </c>
      <c r="M104" s="4">
        <v>22432</v>
      </c>
      <c r="N104" s="4">
        <v>24740</v>
      </c>
      <c r="O104" s="4">
        <v>23979</v>
      </c>
      <c r="P104" s="4">
        <v>22653</v>
      </c>
      <c r="Q104" s="4">
        <v>25809</v>
      </c>
      <c r="R104" s="4">
        <v>26734</v>
      </c>
      <c r="S104" s="4">
        <v>28266</v>
      </c>
      <c r="T104" s="4">
        <v>28893</v>
      </c>
      <c r="U104" s="5" t="s">
        <v>46</v>
      </c>
      <c r="V104" s="5" t="s">
        <v>46</v>
      </c>
    </row>
    <row r="105" spans="1:22" ht="14.25">
      <c r="A105" s="3" t="s">
        <v>38</v>
      </c>
      <c r="B105" s="4">
        <v>1515</v>
      </c>
      <c r="C105" s="4">
        <v>3401</v>
      </c>
      <c r="D105" s="4">
        <v>4385</v>
      </c>
      <c r="E105" s="4">
        <v>4285</v>
      </c>
      <c r="F105" s="4">
        <v>5279</v>
      </c>
      <c r="G105" s="4">
        <v>5522</v>
      </c>
      <c r="H105" s="4">
        <v>5576</v>
      </c>
      <c r="I105" s="4">
        <v>6330</v>
      </c>
      <c r="J105" s="4">
        <v>8080</v>
      </c>
      <c r="K105" s="4">
        <v>7421</v>
      </c>
      <c r="L105" s="4">
        <v>7362</v>
      </c>
      <c r="M105" s="4">
        <v>7907</v>
      </c>
      <c r="N105" s="4">
        <v>8426</v>
      </c>
      <c r="O105" s="4">
        <v>7066</v>
      </c>
      <c r="P105" s="4">
        <v>6928</v>
      </c>
      <c r="Q105" s="4">
        <v>5765</v>
      </c>
      <c r="R105" s="4">
        <v>8152</v>
      </c>
      <c r="S105" s="4">
        <v>7421</v>
      </c>
      <c r="T105" s="4">
        <v>9238</v>
      </c>
      <c r="U105" s="5" t="s">
        <v>46</v>
      </c>
      <c r="V105" s="5" t="s">
        <v>46</v>
      </c>
    </row>
    <row r="106" spans="1:22" ht="14.25">
      <c r="A106" s="3" t="s">
        <v>39</v>
      </c>
      <c r="B106" s="4">
        <v>7599</v>
      </c>
      <c r="C106" s="4">
        <v>6357</v>
      </c>
      <c r="D106" s="4">
        <v>7256</v>
      </c>
      <c r="E106" s="4">
        <v>7968</v>
      </c>
      <c r="F106" s="4">
        <v>11618</v>
      </c>
      <c r="G106" s="4">
        <v>14156</v>
      </c>
      <c r="H106" s="4">
        <v>15281</v>
      </c>
      <c r="I106" s="4">
        <v>15276</v>
      </c>
      <c r="J106" s="4">
        <v>16916</v>
      </c>
      <c r="K106" s="4">
        <v>9699</v>
      </c>
      <c r="L106" s="4">
        <v>11657</v>
      </c>
      <c r="M106" s="4">
        <v>13068</v>
      </c>
      <c r="N106" s="4">
        <v>10751</v>
      </c>
      <c r="O106" s="4">
        <v>11961</v>
      </c>
      <c r="P106" s="4">
        <v>10364</v>
      </c>
      <c r="Q106" s="4">
        <v>11476</v>
      </c>
      <c r="R106" s="4">
        <v>11158</v>
      </c>
      <c r="S106" s="4">
        <v>9922</v>
      </c>
      <c r="T106" s="4">
        <v>14307</v>
      </c>
      <c r="U106" s="5" t="s">
        <v>46</v>
      </c>
      <c r="V106" s="5" t="s">
        <v>46</v>
      </c>
    </row>
    <row r="107" spans="1:22" ht="14.25">
      <c r="A107" s="3" t="s">
        <v>40</v>
      </c>
      <c r="B107" s="4">
        <v>1465.9</v>
      </c>
      <c r="C107" s="4">
        <v>6198.4</v>
      </c>
      <c r="D107" s="4">
        <v>5991.1</v>
      </c>
      <c r="E107" s="4">
        <v>7116.5</v>
      </c>
      <c r="F107" s="4">
        <v>5464.3</v>
      </c>
      <c r="G107" s="4">
        <v>7616.5</v>
      </c>
      <c r="H107" s="4">
        <v>6745.9</v>
      </c>
      <c r="I107" s="4">
        <v>9712</v>
      </c>
      <c r="J107" s="4">
        <v>8002.4</v>
      </c>
      <c r="K107" s="4">
        <v>3137.4</v>
      </c>
      <c r="L107" s="4">
        <v>4759</v>
      </c>
      <c r="M107" s="4">
        <v>6213.2</v>
      </c>
      <c r="N107" s="4">
        <v>7764.6</v>
      </c>
      <c r="O107" s="4">
        <v>8301.4</v>
      </c>
      <c r="P107" s="4">
        <v>8575.2</v>
      </c>
      <c r="Q107" s="4">
        <v>9437.1</v>
      </c>
      <c r="R107" s="4">
        <v>10143.8</v>
      </c>
      <c r="S107" s="4">
        <v>9752.3</v>
      </c>
      <c r="T107" s="4">
        <v>11622.5</v>
      </c>
      <c r="U107" s="5" t="s">
        <v>46</v>
      </c>
      <c r="V107" s="5" t="s">
        <v>46</v>
      </c>
    </row>
    <row r="108" spans="1:22" ht="14.25">
      <c r="A108" s="3" t="s">
        <v>41</v>
      </c>
      <c r="B108" s="4">
        <v>8692</v>
      </c>
      <c r="C108" s="4">
        <v>8653</v>
      </c>
      <c r="D108" s="4">
        <v>8795</v>
      </c>
      <c r="E108" s="4">
        <v>9428</v>
      </c>
      <c r="F108" s="4">
        <v>10045</v>
      </c>
      <c r="G108" s="4">
        <v>10021</v>
      </c>
      <c r="H108" s="4">
        <v>11117</v>
      </c>
      <c r="I108" s="4">
        <v>12456</v>
      </c>
      <c r="J108" s="4">
        <v>10534</v>
      </c>
      <c r="K108" s="4">
        <v>10032</v>
      </c>
      <c r="L108" s="4">
        <v>11035</v>
      </c>
      <c r="M108" s="4">
        <v>12143</v>
      </c>
      <c r="N108" s="4">
        <v>12806</v>
      </c>
      <c r="O108" s="4">
        <v>10655</v>
      </c>
      <c r="P108" s="4">
        <v>10909</v>
      </c>
      <c r="Q108" s="4">
        <v>8961</v>
      </c>
      <c r="R108" s="4">
        <v>7209</v>
      </c>
      <c r="S108" s="4">
        <v>6696</v>
      </c>
      <c r="T108" s="4">
        <v>7400</v>
      </c>
      <c r="U108" s="4">
        <v>7864</v>
      </c>
      <c r="V108" s="5" t="s">
        <v>46</v>
      </c>
    </row>
    <row r="109" spans="1:22" ht="14.25">
      <c r="A109" s="3" t="s">
        <v>42</v>
      </c>
      <c r="B109" s="4">
        <v>2135.4</v>
      </c>
      <c r="C109" s="4">
        <v>1877.4</v>
      </c>
      <c r="D109" s="4">
        <v>1975.2</v>
      </c>
      <c r="E109" s="4">
        <v>1919.9</v>
      </c>
      <c r="F109" s="4">
        <v>2118.1</v>
      </c>
      <c r="G109" s="4">
        <v>2388.1</v>
      </c>
      <c r="H109" s="4">
        <v>2342.5</v>
      </c>
      <c r="I109" s="4">
        <v>2691.5</v>
      </c>
      <c r="J109" s="4">
        <v>2687.3</v>
      </c>
      <c r="K109" s="4">
        <v>2671.1</v>
      </c>
      <c r="L109" s="4">
        <v>2415.1</v>
      </c>
      <c r="M109" s="4">
        <v>2527.2</v>
      </c>
      <c r="N109" s="4">
        <v>2782.3</v>
      </c>
      <c r="O109" s="4">
        <v>2962.2</v>
      </c>
      <c r="P109" s="4">
        <v>2727</v>
      </c>
      <c r="Q109" s="4">
        <v>3005.1</v>
      </c>
      <c r="R109" s="4">
        <v>3129.7</v>
      </c>
      <c r="S109" s="4">
        <v>3395.7</v>
      </c>
      <c r="T109" s="4">
        <v>3591.2</v>
      </c>
      <c r="U109" s="4">
        <v>3765.7</v>
      </c>
      <c r="V109" s="5" t="s">
        <v>46</v>
      </c>
    </row>
    <row r="110" spans="1:22" ht="14.25">
      <c r="A110" s="3" t="s">
        <v>43</v>
      </c>
      <c r="B110" s="4">
        <v>830</v>
      </c>
      <c r="C110" s="4">
        <v>883</v>
      </c>
      <c r="D110" s="4">
        <v>838</v>
      </c>
      <c r="E110" s="4">
        <v>768</v>
      </c>
      <c r="F110" s="4">
        <v>870</v>
      </c>
      <c r="G110" s="4">
        <v>978</v>
      </c>
      <c r="H110" s="4">
        <v>963</v>
      </c>
      <c r="I110" s="4">
        <v>1159</v>
      </c>
      <c r="J110" s="4">
        <v>1344</v>
      </c>
      <c r="K110" s="4">
        <v>1333</v>
      </c>
      <c r="L110" s="4">
        <v>1315</v>
      </c>
      <c r="M110" s="4">
        <v>1404</v>
      </c>
      <c r="N110" s="4">
        <v>1378</v>
      </c>
      <c r="O110" s="4">
        <v>1445</v>
      </c>
      <c r="P110" s="4">
        <v>1673</v>
      </c>
      <c r="Q110" s="4">
        <v>1461</v>
      </c>
      <c r="R110" s="4">
        <v>1621</v>
      </c>
      <c r="S110" s="4">
        <v>1600</v>
      </c>
      <c r="T110" s="4">
        <v>1698</v>
      </c>
      <c r="U110" s="4">
        <v>1378</v>
      </c>
      <c r="V110" s="5" t="s">
        <v>46</v>
      </c>
    </row>
    <row r="111" spans="1:22" ht="14.25">
      <c r="A111" s="3" t="s">
        <v>44</v>
      </c>
      <c r="B111" s="4">
        <v>3153.5</v>
      </c>
      <c r="C111" s="4">
        <v>2752.6</v>
      </c>
      <c r="D111" s="4">
        <v>2843.8</v>
      </c>
      <c r="E111" s="4">
        <v>2997.7</v>
      </c>
      <c r="F111" s="4">
        <v>3341</v>
      </c>
      <c r="G111" s="4">
        <v>3509.2</v>
      </c>
      <c r="H111" s="4">
        <v>3324.9</v>
      </c>
      <c r="I111" s="4">
        <v>3689.5</v>
      </c>
      <c r="J111" s="4">
        <v>3714.5</v>
      </c>
      <c r="K111" s="4">
        <v>3168.2</v>
      </c>
      <c r="L111" s="4">
        <v>3273</v>
      </c>
      <c r="M111" s="4">
        <v>3992.9</v>
      </c>
      <c r="N111" s="4">
        <v>4047.2</v>
      </c>
      <c r="O111" s="4">
        <v>4078.4</v>
      </c>
      <c r="P111" s="4">
        <v>3846.8</v>
      </c>
      <c r="Q111" s="4">
        <v>4298.8</v>
      </c>
      <c r="R111" s="4">
        <v>4488.1</v>
      </c>
      <c r="S111" s="4">
        <v>4163.2</v>
      </c>
      <c r="T111" s="4">
        <v>4374.5</v>
      </c>
      <c r="U111" s="5" t="s">
        <v>46</v>
      </c>
      <c r="V111" s="5" t="s">
        <v>46</v>
      </c>
    </row>
    <row r="112" spans="1:22" ht="14.25">
      <c r="A112" s="3" t="s">
        <v>45</v>
      </c>
      <c r="B112" s="4">
        <v>19405.1</v>
      </c>
      <c r="C112" s="4">
        <v>20652.2</v>
      </c>
      <c r="D112" s="4">
        <v>16276.3</v>
      </c>
      <c r="E112" s="4">
        <v>19153.5</v>
      </c>
      <c r="F112" s="4">
        <v>24906.4</v>
      </c>
      <c r="G112" s="4">
        <v>38351.9</v>
      </c>
      <c r="H112" s="4">
        <v>29800.7</v>
      </c>
      <c r="I112" s="4">
        <v>40526.6</v>
      </c>
      <c r="J112" s="4">
        <v>28734.9</v>
      </c>
      <c r="K112" s="4">
        <v>27295.9</v>
      </c>
      <c r="L112" s="4">
        <v>23535.9</v>
      </c>
      <c r="M112" s="4">
        <v>25516.2</v>
      </c>
      <c r="N112" s="4">
        <v>33302.5</v>
      </c>
      <c r="O112" s="4">
        <v>35081.1</v>
      </c>
      <c r="P112" s="4">
        <v>44014.5</v>
      </c>
      <c r="Q112" s="4">
        <v>34451.1</v>
      </c>
      <c r="R112" s="4">
        <v>36518.3</v>
      </c>
      <c r="S112" s="4">
        <v>34924.2</v>
      </c>
      <c r="T112" s="4">
        <v>36253.7</v>
      </c>
      <c r="U112" s="5" t="s">
        <v>46</v>
      </c>
      <c r="V112" s="5" t="s">
        <v>46</v>
      </c>
    </row>
    <row r="114" ht="14.25">
      <c r="A114" s="1" t="s">
        <v>47</v>
      </c>
    </row>
    <row r="115" spans="1:2" ht="14.25">
      <c r="A115" s="1" t="s">
        <v>46</v>
      </c>
      <c r="B115" s="1" t="s">
        <v>48</v>
      </c>
    </row>
    <row r="117" spans="1:2" ht="14.25">
      <c r="A117" s="1" t="s">
        <v>5</v>
      </c>
      <c r="B117" s="1" t="s">
        <v>6</v>
      </c>
    </row>
    <row r="118" spans="1:2" ht="14.25">
      <c r="A118" s="1" t="s">
        <v>7</v>
      </c>
      <c r="B118" s="1" t="s">
        <v>51</v>
      </c>
    </row>
    <row r="119" spans="1:2" ht="14.25">
      <c r="A119" s="1" t="s">
        <v>9</v>
      </c>
      <c r="B119" s="1" t="s">
        <v>49</v>
      </c>
    </row>
    <row r="121" spans="1:22" ht="14.25">
      <c r="A121" s="3" t="s">
        <v>11</v>
      </c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3" t="s">
        <v>17</v>
      </c>
      <c r="H121" s="3" t="s">
        <v>18</v>
      </c>
      <c r="I121" s="3" t="s">
        <v>19</v>
      </c>
      <c r="J121" s="3" t="s">
        <v>20</v>
      </c>
      <c r="K121" s="3" t="s">
        <v>21</v>
      </c>
      <c r="L121" s="3" t="s">
        <v>22</v>
      </c>
      <c r="M121" s="3" t="s">
        <v>23</v>
      </c>
      <c r="N121" s="3" t="s">
        <v>24</v>
      </c>
      <c r="O121" s="3" t="s">
        <v>25</v>
      </c>
      <c r="P121" s="3" t="s">
        <v>26</v>
      </c>
      <c r="Q121" s="3" t="s">
        <v>27</v>
      </c>
      <c r="R121" s="3" t="s">
        <v>28</v>
      </c>
      <c r="S121" s="3" t="s">
        <v>29</v>
      </c>
      <c r="T121" s="3" t="s">
        <v>30</v>
      </c>
      <c r="U121" s="3" t="s">
        <v>31</v>
      </c>
      <c r="V121" s="3" t="s">
        <v>32</v>
      </c>
    </row>
    <row r="122" spans="1:22" ht="14.25">
      <c r="A122" s="3" t="s">
        <v>33</v>
      </c>
      <c r="B122" s="5" t="s">
        <v>46</v>
      </c>
      <c r="C122" s="5" t="s">
        <v>46</v>
      </c>
      <c r="D122" s="5" t="s">
        <v>46</v>
      </c>
      <c r="E122" s="5" t="s">
        <v>46</v>
      </c>
      <c r="F122" s="5" t="s">
        <v>46</v>
      </c>
      <c r="G122" s="5" t="s">
        <v>46</v>
      </c>
      <c r="H122" s="5" t="s">
        <v>46</v>
      </c>
      <c r="I122" s="5" t="s">
        <v>46</v>
      </c>
      <c r="J122" s="5" t="s">
        <v>46</v>
      </c>
      <c r="K122" s="5" t="s">
        <v>46</v>
      </c>
      <c r="L122" s="5" t="s">
        <v>46</v>
      </c>
      <c r="M122" s="5" t="s">
        <v>46</v>
      </c>
      <c r="N122" s="5" t="s">
        <v>46</v>
      </c>
      <c r="O122" s="5" t="s">
        <v>46</v>
      </c>
      <c r="P122" s="5" t="s">
        <v>46</v>
      </c>
      <c r="Q122" s="5" t="s">
        <v>46</v>
      </c>
      <c r="R122" s="5" t="s">
        <v>46</v>
      </c>
      <c r="S122" s="5" t="s">
        <v>46</v>
      </c>
      <c r="T122" s="5" t="s">
        <v>46</v>
      </c>
      <c r="U122" s="5" t="s">
        <v>46</v>
      </c>
      <c r="V122" s="5" t="s">
        <v>46</v>
      </c>
    </row>
    <row r="123" spans="1:22" ht="14.25">
      <c r="A123" s="3" t="s">
        <v>34</v>
      </c>
      <c r="B123" s="5" t="s">
        <v>46</v>
      </c>
      <c r="C123" s="5" t="s">
        <v>46</v>
      </c>
      <c r="D123" s="5" t="s">
        <v>46</v>
      </c>
      <c r="E123" s="5" t="s">
        <v>46</v>
      </c>
      <c r="F123" s="5" t="s">
        <v>46</v>
      </c>
      <c r="G123" s="5" t="s">
        <v>46</v>
      </c>
      <c r="H123" s="5" t="s">
        <v>46</v>
      </c>
      <c r="I123" s="5" t="s">
        <v>46</v>
      </c>
      <c r="J123" s="5" t="s">
        <v>46</v>
      </c>
      <c r="K123" s="5" t="s">
        <v>46</v>
      </c>
      <c r="L123" s="5" t="s">
        <v>46</v>
      </c>
      <c r="M123" s="5" t="s">
        <v>46</v>
      </c>
      <c r="N123" s="5" t="s">
        <v>46</v>
      </c>
      <c r="O123" s="5" t="s">
        <v>46</v>
      </c>
      <c r="P123" s="5" t="s">
        <v>46</v>
      </c>
      <c r="Q123" s="5" t="s">
        <v>46</v>
      </c>
      <c r="R123" s="5" t="s">
        <v>46</v>
      </c>
      <c r="S123" s="5" t="s">
        <v>46</v>
      </c>
      <c r="T123" s="5" t="s">
        <v>46</v>
      </c>
      <c r="U123" s="5" t="s">
        <v>46</v>
      </c>
      <c r="V123" s="5" t="s">
        <v>46</v>
      </c>
    </row>
    <row r="124" spans="1:22" ht="14.25">
      <c r="A124" s="3" t="s">
        <v>35</v>
      </c>
      <c r="B124" s="4">
        <v>5944.7</v>
      </c>
      <c r="C124" s="4">
        <v>6352.3</v>
      </c>
      <c r="D124" s="4">
        <v>6782.4</v>
      </c>
      <c r="E124" s="4">
        <v>6544.6</v>
      </c>
      <c r="F124" s="4">
        <v>7048.1</v>
      </c>
      <c r="G124" s="4">
        <v>7329.8</v>
      </c>
      <c r="H124" s="4">
        <v>7850</v>
      </c>
      <c r="I124" s="4">
        <v>8433.3</v>
      </c>
      <c r="J124" s="4">
        <v>8888.8</v>
      </c>
      <c r="K124" s="4">
        <v>9044.4</v>
      </c>
      <c r="L124" s="4">
        <v>9902.5</v>
      </c>
      <c r="M124" s="4">
        <v>9989.2</v>
      </c>
      <c r="N124" s="4">
        <v>10666.1</v>
      </c>
      <c r="O124" s="4">
        <v>10427</v>
      </c>
      <c r="P124" s="4">
        <v>10814.6</v>
      </c>
      <c r="Q124" s="4">
        <v>10986.8</v>
      </c>
      <c r="R124" s="4">
        <v>10744.9</v>
      </c>
      <c r="S124" s="4">
        <v>11418.9</v>
      </c>
      <c r="T124" s="4">
        <v>11783.2</v>
      </c>
      <c r="U124" s="5" t="s">
        <v>46</v>
      </c>
      <c r="V124" s="5" t="s">
        <v>46</v>
      </c>
    </row>
    <row r="125" spans="1:22" ht="14.25">
      <c r="A125" s="3" t="s">
        <v>36</v>
      </c>
      <c r="B125" s="4">
        <v>2833.9</v>
      </c>
      <c r="C125" s="4">
        <v>3066.5</v>
      </c>
      <c r="D125" s="4">
        <v>3153.2</v>
      </c>
      <c r="E125" s="4">
        <v>3035.2</v>
      </c>
      <c r="F125" s="4">
        <v>2986.1</v>
      </c>
      <c r="G125" s="4">
        <v>3280.3</v>
      </c>
      <c r="H125" s="4">
        <v>3435.5</v>
      </c>
      <c r="I125" s="4">
        <v>3389.4</v>
      </c>
      <c r="J125" s="4">
        <v>3286.1</v>
      </c>
      <c r="K125" s="4">
        <v>3429.9</v>
      </c>
      <c r="L125" s="4">
        <v>3845.4</v>
      </c>
      <c r="M125" s="4">
        <v>3991.4</v>
      </c>
      <c r="N125" s="4">
        <v>4005.8</v>
      </c>
      <c r="O125" s="4">
        <v>3985.4</v>
      </c>
      <c r="P125" s="4">
        <v>3705.1</v>
      </c>
      <c r="Q125" s="4">
        <v>3989.2</v>
      </c>
      <c r="R125" s="4">
        <v>3979.1</v>
      </c>
      <c r="S125" s="4">
        <v>4218.1</v>
      </c>
      <c r="T125" s="4">
        <v>4208.3</v>
      </c>
      <c r="U125" s="4">
        <v>4264.7</v>
      </c>
      <c r="V125" s="5" t="s">
        <v>46</v>
      </c>
    </row>
    <row r="126" spans="1:22" ht="14.25">
      <c r="A126" s="3" t="s">
        <v>37</v>
      </c>
      <c r="B126" s="4">
        <v>51810</v>
      </c>
      <c r="C126" s="4">
        <v>48472</v>
      </c>
      <c r="D126" s="4">
        <v>57350</v>
      </c>
      <c r="E126" s="4">
        <v>59910</v>
      </c>
      <c r="F126" s="4">
        <v>68228</v>
      </c>
      <c r="G126" s="4">
        <v>65277</v>
      </c>
      <c r="H126" s="4">
        <v>68782</v>
      </c>
      <c r="I126" s="4">
        <v>67962</v>
      </c>
      <c r="J126" s="4">
        <v>64966</v>
      </c>
      <c r="K126" s="4">
        <v>69651</v>
      </c>
      <c r="L126" s="4">
        <v>66699</v>
      </c>
      <c r="M126" s="4">
        <v>65837</v>
      </c>
      <c r="N126" s="4">
        <v>71746</v>
      </c>
      <c r="O126" s="4">
        <v>67703</v>
      </c>
      <c r="P126" s="4">
        <v>72402</v>
      </c>
      <c r="Q126" s="4">
        <v>78613</v>
      </c>
      <c r="R126" s="4">
        <v>80022</v>
      </c>
      <c r="S126" s="4">
        <v>80071</v>
      </c>
      <c r="T126" s="4">
        <v>82103</v>
      </c>
      <c r="U126" s="5" t="s">
        <v>46</v>
      </c>
      <c r="V126" s="5" t="s">
        <v>46</v>
      </c>
    </row>
    <row r="127" spans="1:22" ht="14.25">
      <c r="A127" s="3" t="s">
        <v>38</v>
      </c>
      <c r="B127" s="4">
        <v>8031</v>
      </c>
      <c r="C127" s="4">
        <v>10090</v>
      </c>
      <c r="D127" s="4">
        <v>12239</v>
      </c>
      <c r="E127" s="4">
        <v>12440</v>
      </c>
      <c r="F127" s="4">
        <v>14260</v>
      </c>
      <c r="G127" s="4">
        <v>15147</v>
      </c>
      <c r="H127" s="4">
        <v>16731</v>
      </c>
      <c r="I127" s="4">
        <v>18108</v>
      </c>
      <c r="J127" s="4">
        <v>19587</v>
      </c>
      <c r="K127" s="4">
        <v>18500</v>
      </c>
      <c r="L127" s="4">
        <v>18154</v>
      </c>
      <c r="M127" s="4">
        <v>19321</v>
      </c>
      <c r="N127" s="4">
        <v>20133</v>
      </c>
      <c r="O127" s="4">
        <v>18676</v>
      </c>
      <c r="P127" s="4">
        <v>18282</v>
      </c>
      <c r="Q127" s="4">
        <v>16933</v>
      </c>
      <c r="R127" s="4">
        <v>19251</v>
      </c>
      <c r="S127" s="4">
        <v>17618</v>
      </c>
      <c r="T127" s="4">
        <v>20018</v>
      </c>
      <c r="U127" s="5" t="s">
        <v>46</v>
      </c>
      <c r="V127" s="5" t="s">
        <v>46</v>
      </c>
    </row>
    <row r="128" spans="1:22" ht="14.25">
      <c r="A128" s="3" t="s">
        <v>39</v>
      </c>
      <c r="B128" s="4">
        <v>33479</v>
      </c>
      <c r="C128" s="4">
        <v>34200</v>
      </c>
      <c r="D128" s="4">
        <v>33486</v>
      </c>
      <c r="E128" s="4">
        <v>35375</v>
      </c>
      <c r="F128" s="4">
        <v>40654</v>
      </c>
      <c r="G128" s="4">
        <v>46040</v>
      </c>
      <c r="H128" s="4">
        <v>53994</v>
      </c>
      <c r="I128" s="4">
        <v>56611</v>
      </c>
      <c r="J128" s="4">
        <v>60238</v>
      </c>
      <c r="K128" s="4">
        <v>50232</v>
      </c>
      <c r="L128" s="4">
        <v>54448</v>
      </c>
      <c r="M128" s="4">
        <v>54763</v>
      </c>
      <c r="N128" s="4">
        <v>54188</v>
      </c>
      <c r="O128" s="4">
        <v>55920</v>
      </c>
      <c r="P128" s="4">
        <v>57737</v>
      </c>
      <c r="Q128" s="4">
        <v>61079</v>
      </c>
      <c r="R128" s="4">
        <v>60287</v>
      </c>
      <c r="S128" s="4">
        <v>62951</v>
      </c>
      <c r="T128" s="4">
        <v>67079</v>
      </c>
      <c r="U128" s="5" t="s">
        <v>46</v>
      </c>
      <c r="V128" s="5" t="s">
        <v>46</v>
      </c>
    </row>
    <row r="129" spans="1:22" ht="14.25">
      <c r="A129" s="3" t="s">
        <v>40</v>
      </c>
      <c r="B129" s="4">
        <v>13717.7</v>
      </c>
      <c r="C129" s="4">
        <v>19207.1</v>
      </c>
      <c r="D129" s="4">
        <v>19692</v>
      </c>
      <c r="E129" s="4">
        <v>21293.1</v>
      </c>
      <c r="F129" s="4">
        <v>20183.5</v>
      </c>
      <c r="G129" s="4">
        <v>24064.9</v>
      </c>
      <c r="H129" s="4">
        <v>23597.3</v>
      </c>
      <c r="I129" s="4">
        <v>28012.9</v>
      </c>
      <c r="J129" s="4">
        <v>25721.9</v>
      </c>
      <c r="K129" s="4">
        <v>19986.1</v>
      </c>
      <c r="L129" s="4">
        <v>21022.5</v>
      </c>
      <c r="M129" s="4">
        <v>22657.1</v>
      </c>
      <c r="N129" s="4">
        <v>22339.7</v>
      </c>
      <c r="O129" s="4">
        <v>24695.8</v>
      </c>
      <c r="P129" s="4">
        <v>25803.6</v>
      </c>
      <c r="Q129" s="4">
        <v>26981.9</v>
      </c>
      <c r="R129" s="4">
        <v>28134.1</v>
      </c>
      <c r="S129" s="4">
        <v>27566.9</v>
      </c>
      <c r="T129" s="4">
        <v>29981</v>
      </c>
      <c r="U129" s="5" t="s">
        <v>46</v>
      </c>
      <c r="V129" s="5" t="s">
        <v>46</v>
      </c>
    </row>
    <row r="130" spans="1:22" ht="14.25">
      <c r="A130" s="3" t="s">
        <v>41</v>
      </c>
      <c r="B130" s="4">
        <v>18670</v>
      </c>
      <c r="C130" s="4">
        <v>19114</v>
      </c>
      <c r="D130" s="4">
        <v>19831</v>
      </c>
      <c r="E130" s="4">
        <v>21210</v>
      </c>
      <c r="F130" s="4">
        <v>21811</v>
      </c>
      <c r="G130" s="4">
        <v>23030</v>
      </c>
      <c r="H130" s="4">
        <v>24920</v>
      </c>
      <c r="I130" s="4">
        <v>27280</v>
      </c>
      <c r="J130" s="4">
        <v>24787</v>
      </c>
      <c r="K130" s="4">
        <v>24353</v>
      </c>
      <c r="L130" s="4">
        <v>25746</v>
      </c>
      <c r="M130" s="4">
        <v>27334</v>
      </c>
      <c r="N130" s="4">
        <v>26737</v>
      </c>
      <c r="O130" s="4">
        <v>23267</v>
      </c>
      <c r="P130" s="4">
        <v>23649</v>
      </c>
      <c r="Q130" s="4">
        <v>21447</v>
      </c>
      <c r="R130" s="4">
        <v>19746</v>
      </c>
      <c r="S130" s="4">
        <v>19870</v>
      </c>
      <c r="T130" s="4">
        <v>21178</v>
      </c>
      <c r="U130" s="4">
        <v>22034</v>
      </c>
      <c r="V130" s="5" t="s">
        <v>46</v>
      </c>
    </row>
    <row r="131" spans="1:22" ht="14.25">
      <c r="A131" s="3" t="s">
        <v>42</v>
      </c>
      <c r="B131" s="4">
        <v>4360.3</v>
      </c>
      <c r="C131" s="4">
        <v>4352.4</v>
      </c>
      <c r="D131" s="4">
        <v>4563.1</v>
      </c>
      <c r="E131" s="4">
        <v>4650.6</v>
      </c>
      <c r="F131" s="4">
        <v>4924.9</v>
      </c>
      <c r="G131" s="4">
        <v>5416.3</v>
      </c>
      <c r="H131" s="4">
        <v>5381.1</v>
      </c>
      <c r="I131" s="4">
        <v>5791.6</v>
      </c>
      <c r="J131" s="4">
        <v>5734.5</v>
      </c>
      <c r="K131" s="4">
        <v>5631.7</v>
      </c>
      <c r="L131" s="4">
        <v>5975.5</v>
      </c>
      <c r="M131" s="4">
        <v>6504.2</v>
      </c>
      <c r="N131" s="4">
        <v>6717.7</v>
      </c>
      <c r="O131" s="4">
        <v>6921.1</v>
      </c>
      <c r="P131" s="4">
        <v>6685.9</v>
      </c>
      <c r="Q131" s="4">
        <v>6790.4</v>
      </c>
      <c r="R131" s="4">
        <v>7172.9</v>
      </c>
      <c r="S131" s="4">
        <v>7087.6</v>
      </c>
      <c r="T131" s="4">
        <v>7194.9</v>
      </c>
      <c r="U131" s="4">
        <v>7707.3</v>
      </c>
      <c r="V131" s="5" t="s">
        <v>46</v>
      </c>
    </row>
    <row r="132" spans="1:22" ht="14.25">
      <c r="A132" s="3" t="s">
        <v>43</v>
      </c>
      <c r="B132" s="4">
        <v>1520</v>
      </c>
      <c r="C132" s="4">
        <v>1643</v>
      </c>
      <c r="D132" s="4">
        <v>1784</v>
      </c>
      <c r="E132" s="4">
        <v>1719</v>
      </c>
      <c r="F132" s="4">
        <v>1758</v>
      </c>
      <c r="G132" s="4">
        <v>1763</v>
      </c>
      <c r="H132" s="4">
        <v>1850</v>
      </c>
      <c r="I132" s="4">
        <v>2091</v>
      </c>
      <c r="J132" s="4">
        <v>2320</v>
      </c>
      <c r="K132" s="4">
        <v>2428</v>
      </c>
      <c r="L132" s="4">
        <v>2259</v>
      </c>
      <c r="M132" s="4">
        <v>2502</v>
      </c>
      <c r="N132" s="4">
        <v>2603</v>
      </c>
      <c r="O132" s="4">
        <v>2680</v>
      </c>
      <c r="P132" s="4">
        <v>2973</v>
      </c>
      <c r="Q132" s="4">
        <v>2785</v>
      </c>
      <c r="R132" s="4">
        <v>3053</v>
      </c>
      <c r="S132" s="4">
        <v>3068</v>
      </c>
      <c r="T132" s="4">
        <v>3175</v>
      </c>
      <c r="U132" s="4">
        <v>2953</v>
      </c>
      <c r="V132" s="5" t="s">
        <v>46</v>
      </c>
    </row>
    <row r="133" spans="1:22" ht="14.25">
      <c r="A133" s="3" t="s">
        <v>44</v>
      </c>
      <c r="B133" s="4">
        <v>4960.5</v>
      </c>
      <c r="C133" s="4">
        <v>4509.2</v>
      </c>
      <c r="D133" s="4">
        <v>4610.3</v>
      </c>
      <c r="E133" s="4">
        <v>4625.3</v>
      </c>
      <c r="F133" s="4">
        <v>5115.5</v>
      </c>
      <c r="G133" s="4">
        <v>5243.5</v>
      </c>
      <c r="H133" s="4">
        <v>5349.3</v>
      </c>
      <c r="I133" s="4">
        <v>6028.7</v>
      </c>
      <c r="J133" s="4">
        <v>6293.3</v>
      </c>
      <c r="K133" s="4">
        <v>4991.7</v>
      </c>
      <c r="L133" s="4">
        <v>5300.5</v>
      </c>
      <c r="M133" s="4">
        <v>5970.6</v>
      </c>
      <c r="N133" s="4">
        <v>5991</v>
      </c>
      <c r="O133" s="4">
        <v>6037.9</v>
      </c>
      <c r="P133" s="4">
        <v>6739.2</v>
      </c>
      <c r="Q133" s="4">
        <v>6234.9</v>
      </c>
      <c r="R133" s="4">
        <v>6156.9</v>
      </c>
      <c r="S133" s="4">
        <v>5812.4</v>
      </c>
      <c r="T133" s="4">
        <v>5942.2</v>
      </c>
      <c r="U133" s="5" t="s">
        <v>46</v>
      </c>
      <c r="V133" s="5" t="s">
        <v>46</v>
      </c>
    </row>
    <row r="134" spans="1:22" ht="14.25">
      <c r="A134" s="3" t="s">
        <v>45</v>
      </c>
      <c r="B134" s="4">
        <v>55378.4</v>
      </c>
      <c r="C134" s="4">
        <v>67560.7</v>
      </c>
      <c r="D134" s="4">
        <v>70049.1</v>
      </c>
      <c r="E134" s="4">
        <v>65970.6</v>
      </c>
      <c r="F134" s="4">
        <v>80825.5</v>
      </c>
      <c r="G134" s="4">
        <v>74862.5</v>
      </c>
      <c r="H134" s="4">
        <v>114241.7</v>
      </c>
      <c r="I134" s="4">
        <v>149962</v>
      </c>
      <c r="J134" s="4">
        <v>106206.4</v>
      </c>
      <c r="K134" s="4">
        <v>84386.2</v>
      </c>
      <c r="L134" s="4">
        <v>72294.4</v>
      </c>
      <c r="M134" s="4">
        <v>83199.3</v>
      </c>
      <c r="N134" s="4">
        <v>95379</v>
      </c>
      <c r="O134" s="4">
        <v>102335</v>
      </c>
      <c r="P134" s="4">
        <v>107136.7</v>
      </c>
      <c r="Q134" s="4">
        <v>108263.5</v>
      </c>
      <c r="R134" s="4">
        <v>104447.9</v>
      </c>
      <c r="S134" s="4">
        <v>96709.1</v>
      </c>
      <c r="T134" s="4">
        <v>98242.4</v>
      </c>
      <c r="U134" s="5" t="s">
        <v>46</v>
      </c>
      <c r="V134" s="5" t="s">
        <v>46</v>
      </c>
    </row>
    <row r="136" ht="14.25">
      <c r="A136" s="1" t="s">
        <v>47</v>
      </c>
    </row>
    <row r="137" spans="1:2" ht="14.25">
      <c r="A137" s="1" t="s">
        <v>46</v>
      </c>
      <c r="B137" s="1" t="s">
        <v>48</v>
      </c>
    </row>
    <row r="139" spans="1:2" ht="14.25">
      <c r="A139" s="1" t="s">
        <v>5</v>
      </c>
      <c r="B139" s="1" t="s">
        <v>6</v>
      </c>
    </row>
    <row r="140" spans="1:2" ht="14.25">
      <c r="A140" s="1" t="s">
        <v>7</v>
      </c>
      <c r="B140" s="1" t="s">
        <v>52</v>
      </c>
    </row>
    <row r="141" spans="1:2" ht="14.25">
      <c r="A141" s="1" t="s">
        <v>9</v>
      </c>
      <c r="B141" s="1" t="s">
        <v>10</v>
      </c>
    </row>
    <row r="143" spans="1:22" ht="14.25">
      <c r="A143" s="3" t="s">
        <v>11</v>
      </c>
      <c r="B143" s="3" t="s">
        <v>12</v>
      </c>
      <c r="C143" s="3" t="s">
        <v>13</v>
      </c>
      <c r="D143" s="3" t="s">
        <v>14</v>
      </c>
      <c r="E143" s="3" t="s">
        <v>15</v>
      </c>
      <c r="F143" s="3" t="s">
        <v>16</v>
      </c>
      <c r="G143" s="3" t="s">
        <v>17</v>
      </c>
      <c r="H143" s="3" t="s">
        <v>18</v>
      </c>
      <c r="I143" s="3" t="s">
        <v>19</v>
      </c>
      <c r="J143" s="3" t="s">
        <v>20</v>
      </c>
      <c r="K143" s="3" t="s">
        <v>21</v>
      </c>
      <c r="L143" s="3" t="s">
        <v>22</v>
      </c>
      <c r="M143" s="3" t="s">
        <v>23</v>
      </c>
      <c r="N143" s="3" t="s">
        <v>24</v>
      </c>
      <c r="O143" s="3" t="s">
        <v>25</v>
      </c>
      <c r="P143" s="3" t="s">
        <v>26</v>
      </c>
      <c r="Q143" s="3" t="s">
        <v>27</v>
      </c>
      <c r="R143" s="3" t="s">
        <v>28</v>
      </c>
      <c r="S143" s="3" t="s">
        <v>29</v>
      </c>
      <c r="T143" s="3" t="s">
        <v>30</v>
      </c>
      <c r="U143" s="3" t="s">
        <v>31</v>
      </c>
      <c r="V143" s="3" t="s">
        <v>32</v>
      </c>
    </row>
    <row r="144" spans="1:22" ht="14.25">
      <c r="A144" s="3" t="s">
        <v>33</v>
      </c>
      <c r="B144" s="4">
        <v>43551.8</v>
      </c>
      <c r="C144" s="4">
        <v>45384.1</v>
      </c>
      <c r="D144" s="4">
        <v>45970.9</v>
      </c>
      <c r="E144" s="4">
        <v>49750.4</v>
      </c>
      <c r="F144" s="4">
        <v>56134.9</v>
      </c>
      <c r="G144" s="4">
        <v>58040.2</v>
      </c>
      <c r="H144" s="4">
        <v>62225.3</v>
      </c>
      <c r="I144" s="4">
        <v>68138.7</v>
      </c>
      <c r="J144" s="4">
        <v>66289.8</v>
      </c>
      <c r="K144" s="4">
        <v>62869.8</v>
      </c>
      <c r="L144" s="4">
        <v>66679.6</v>
      </c>
      <c r="M144" s="4">
        <v>67647.4</v>
      </c>
      <c r="N144" s="4">
        <v>68805.7</v>
      </c>
      <c r="O144" s="4">
        <v>71856.2</v>
      </c>
      <c r="P144" s="4">
        <v>75171.3</v>
      </c>
      <c r="Q144" s="4">
        <v>79144</v>
      </c>
      <c r="R144" s="4">
        <v>80412.7</v>
      </c>
      <c r="S144" s="4">
        <v>86836.8</v>
      </c>
      <c r="T144" s="4">
        <v>90093.2</v>
      </c>
      <c r="U144" s="5" t="s">
        <v>46</v>
      </c>
      <c r="V144" s="5" t="s">
        <v>46</v>
      </c>
    </row>
    <row r="145" spans="1:22" ht="14.25">
      <c r="A145" s="3" t="s">
        <v>34</v>
      </c>
      <c r="B145" s="4">
        <v>57312.7</v>
      </c>
      <c r="C145" s="4">
        <v>59932.2</v>
      </c>
      <c r="D145" s="4">
        <v>61627</v>
      </c>
      <c r="E145" s="4">
        <v>65093.1</v>
      </c>
      <c r="F145" s="4">
        <v>71938.1</v>
      </c>
      <c r="G145" s="4">
        <v>74667.9</v>
      </c>
      <c r="H145" s="4">
        <v>82921.2</v>
      </c>
      <c r="I145" s="4">
        <v>91564.2</v>
      </c>
      <c r="J145" s="4">
        <v>88908.7</v>
      </c>
      <c r="K145" s="4">
        <v>85174.3</v>
      </c>
      <c r="L145" s="4">
        <v>90203.8</v>
      </c>
      <c r="M145" s="4">
        <v>90681.7</v>
      </c>
      <c r="N145" s="4">
        <v>92638.1</v>
      </c>
      <c r="O145" s="4">
        <v>96236.2</v>
      </c>
      <c r="P145" s="4">
        <v>102568</v>
      </c>
      <c r="Q145" s="4">
        <v>109951.1</v>
      </c>
      <c r="R145" s="4">
        <v>108910.1</v>
      </c>
      <c r="S145" s="4">
        <v>114804</v>
      </c>
      <c r="T145" s="4">
        <v>118119.3</v>
      </c>
      <c r="U145" s="5" t="s">
        <v>46</v>
      </c>
      <c r="V145" s="5" t="s">
        <v>46</v>
      </c>
    </row>
    <row r="146" spans="1:22" ht="14.25">
      <c r="A146" s="3" t="s">
        <v>35</v>
      </c>
      <c r="B146" s="4">
        <v>1952.7</v>
      </c>
      <c r="C146" s="4">
        <v>1979.4</v>
      </c>
      <c r="D146" s="4">
        <v>2130.5</v>
      </c>
      <c r="E146" s="4">
        <v>2213.5</v>
      </c>
      <c r="F146" s="4">
        <v>2416.2</v>
      </c>
      <c r="G146" s="4">
        <v>2572.6</v>
      </c>
      <c r="H146" s="4">
        <v>2618.4</v>
      </c>
      <c r="I146" s="4">
        <v>2814.4</v>
      </c>
      <c r="J146" s="4">
        <v>2685.8</v>
      </c>
      <c r="K146" s="4">
        <v>2652</v>
      </c>
      <c r="L146" s="4">
        <v>2809.6</v>
      </c>
      <c r="M146" s="4">
        <v>2855.4</v>
      </c>
      <c r="N146" s="4">
        <v>2899.1</v>
      </c>
      <c r="O146" s="4">
        <v>3378.8</v>
      </c>
      <c r="P146" s="4">
        <v>3692.8</v>
      </c>
      <c r="Q146" s="4">
        <v>3645.6</v>
      </c>
      <c r="R146" s="4">
        <v>3730</v>
      </c>
      <c r="S146" s="4">
        <v>3789.4</v>
      </c>
      <c r="T146" s="4">
        <v>4111.8</v>
      </c>
      <c r="U146" s="5" t="s">
        <v>46</v>
      </c>
      <c r="V146" s="5" t="s">
        <v>46</v>
      </c>
    </row>
    <row r="147" spans="1:22" ht="14.25">
      <c r="A147" s="3" t="s">
        <v>36</v>
      </c>
      <c r="B147" s="4">
        <v>538.7</v>
      </c>
      <c r="C147" s="4">
        <v>596.9</v>
      </c>
      <c r="D147" s="4">
        <v>683.5</v>
      </c>
      <c r="E147" s="4">
        <v>627.8</v>
      </c>
      <c r="F147" s="4">
        <v>678.1</v>
      </c>
      <c r="G147" s="4">
        <v>697.7</v>
      </c>
      <c r="H147" s="4">
        <v>885.1</v>
      </c>
      <c r="I147" s="4">
        <v>935.8</v>
      </c>
      <c r="J147" s="4">
        <v>939.4</v>
      </c>
      <c r="K147" s="4">
        <v>978.8</v>
      </c>
      <c r="L147" s="4">
        <v>1089.7</v>
      </c>
      <c r="M147" s="4">
        <v>1168</v>
      </c>
      <c r="N147" s="4">
        <v>1287.5</v>
      </c>
      <c r="O147" s="4">
        <v>1357.1</v>
      </c>
      <c r="P147" s="4">
        <v>1390.6</v>
      </c>
      <c r="Q147" s="4">
        <v>1499.5</v>
      </c>
      <c r="R147" s="4">
        <v>1496.8</v>
      </c>
      <c r="S147" s="4">
        <v>1612.9</v>
      </c>
      <c r="T147" s="4">
        <v>1708.1</v>
      </c>
      <c r="U147" s="4">
        <v>1617</v>
      </c>
      <c r="V147" s="5" t="s">
        <v>46</v>
      </c>
    </row>
    <row r="148" spans="1:22" ht="14.25">
      <c r="A148" s="3" t="s">
        <v>37</v>
      </c>
      <c r="B148" s="4">
        <v>11331</v>
      </c>
      <c r="C148" s="4">
        <v>11534</v>
      </c>
      <c r="D148" s="4">
        <v>11855</v>
      </c>
      <c r="E148" s="4">
        <v>12704</v>
      </c>
      <c r="F148" s="4">
        <v>14660</v>
      </c>
      <c r="G148" s="4">
        <v>13713</v>
      </c>
      <c r="H148" s="4">
        <v>14208</v>
      </c>
      <c r="I148" s="4">
        <v>14986</v>
      </c>
      <c r="J148" s="4">
        <v>14538</v>
      </c>
      <c r="K148" s="4">
        <v>12061</v>
      </c>
      <c r="L148" s="4">
        <v>11858</v>
      </c>
      <c r="M148" s="4">
        <v>12548</v>
      </c>
      <c r="N148" s="4">
        <v>12733</v>
      </c>
      <c r="O148" s="4">
        <v>13603</v>
      </c>
      <c r="P148" s="4">
        <v>15355</v>
      </c>
      <c r="Q148" s="4">
        <v>15856</v>
      </c>
      <c r="R148" s="4">
        <v>16407</v>
      </c>
      <c r="S148" s="4">
        <v>17767</v>
      </c>
      <c r="T148" s="4">
        <v>18256</v>
      </c>
      <c r="U148" s="5" t="s">
        <v>46</v>
      </c>
      <c r="V148" s="5" t="s">
        <v>46</v>
      </c>
    </row>
    <row r="149" spans="1:22" ht="14.25">
      <c r="A149" s="3" t="s">
        <v>38</v>
      </c>
      <c r="B149" s="4">
        <v>2398</v>
      </c>
      <c r="C149" s="4">
        <v>2158</v>
      </c>
      <c r="D149" s="4">
        <v>1995</v>
      </c>
      <c r="E149" s="4">
        <v>2209</v>
      </c>
      <c r="F149" s="4">
        <v>2511</v>
      </c>
      <c r="G149" s="4">
        <v>2608</v>
      </c>
      <c r="H149" s="4">
        <v>2935</v>
      </c>
      <c r="I149" s="4">
        <v>3132</v>
      </c>
      <c r="J149" s="4">
        <v>3207</v>
      </c>
      <c r="K149" s="4">
        <v>2985</v>
      </c>
      <c r="L149" s="4">
        <v>2991</v>
      </c>
      <c r="M149" s="4">
        <v>3034</v>
      </c>
      <c r="N149" s="4">
        <v>3040</v>
      </c>
      <c r="O149" s="4">
        <v>3146</v>
      </c>
      <c r="P149" s="4">
        <v>3355</v>
      </c>
      <c r="Q149" s="4">
        <v>3688</v>
      </c>
      <c r="R149" s="4">
        <v>3834</v>
      </c>
      <c r="S149" s="4">
        <v>4370</v>
      </c>
      <c r="T149" s="4">
        <v>4669</v>
      </c>
      <c r="U149" s="5" t="s">
        <v>46</v>
      </c>
      <c r="V149" s="5" t="s">
        <v>46</v>
      </c>
    </row>
    <row r="150" spans="1:22" ht="14.25">
      <c r="A150" s="3" t="s">
        <v>39</v>
      </c>
      <c r="B150" s="4">
        <v>8912</v>
      </c>
      <c r="C150" s="4">
        <v>9839</v>
      </c>
      <c r="D150" s="4">
        <v>9511</v>
      </c>
      <c r="E150" s="4">
        <v>10728</v>
      </c>
      <c r="F150" s="4">
        <v>11623</v>
      </c>
      <c r="G150" s="4">
        <v>12195</v>
      </c>
      <c r="H150" s="4">
        <v>13403</v>
      </c>
      <c r="I150" s="4">
        <v>14837</v>
      </c>
      <c r="J150" s="4">
        <v>13976</v>
      </c>
      <c r="K150" s="4">
        <v>14230</v>
      </c>
      <c r="L150" s="4">
        <v>16000</v>
      </c>
      <c r="M150" s="4">
        <v>15524</v>
      </c>
      <c r="N150" s="4">
        <v>16250</v>
      </c>
      <c r="O150" s="4">
        <v>15805</v>
      </c>
      <c r="P150" s="4">
        <v>16514</v>
      </c>
      <c r="Q150" s="4">
        <v>17911</v>
      </c>
      <c r="R150" s="4">
        <v>17482</v>
      </c>
      <c r="S150" s="4">
        <v>19277</v>
      </c>
      <c r="T150" s="4">
        <v>19683</v>
      </c>
      <c r="U150" s="5" t="s">
        <v>46</v>
      </c>
      <c r="V150" s="5" t="s">
        <v>46</v>
      </c>
    </row>
    <row r="151" spans="1:22" ht="14.25">
      <c r="A151" s="3" t="s">
        <v>40</v>
      </c>
      <c r="B151" s="4">
        <v>8368.5</v>
      </c>
      <c r="C151" s="4">
        <v>8729.5</v>
      </c>
      <c r="D151" s="4">
        <v>9160.3</v>
      </c>
      <c r="E151" s="4">
        <v>10142.5</v>
      </c>
      <c r="F151" s="4">
        <v>11592.1</v>
      </c>
      <c r="G151" s="4">
        <v>12049.2</v>
      </c>
      <c r="H151" s="4">
        <v>12030.3</v>
      </c>
      <c r="I151" s="4">
        <v>12878.4</v>
      </c>
      <c r="J151" s="4">
        <v>13642.3</v>
      </c>
      <c r="K151" s="4">
        <v>13662.6</v>
      </c>
      <c r="L151" s="4">
        <v>13892.4</v>
      </c>
      <c r="M151" s="4">
        <v>14553.7</v>
      </c>
      <c r="N151" s="4">
        <v>14349.2</v>
      </c>
      <c r="O151" s="4">
        <v>14997.2</v>
      </c>
      <c r="P151" s="4">
        <v>14832.6</v>
      </c>
      <c r="Q151" s="4">
        <v>14285.7</v>
      </c>
      <c r="R151" s="4">
        <v>14697.9</v>
      </c>
      <c r="S151" s="4">
        <v>15598.2</v>
      </c>
      <c r="T151" s="4">
        <v>16444.1</v>
      </c>
      <c r="U151" s="5" t="s">
        <v>46</v>
      </c>
      <c r="V151" s="5" t="s">
        <v>46</v>
      </c>
    </row>
    <row r="152" spans="1:22" ht="14.25">
      <c r="A152" s="3" t="s">
        <v>41</v>
      </c>
      <c r="B152" s="4">
        <v>3488</v>
      </c>
      <c r="C152" s="4">
        <v>3472</v>
      </c>
      <c r="D152" s="4">
        <v>3266</v>
      </c>
      <c r="E152" s="4">
        <v>3403</v>
      </c>
      <c r="F152" s="4">
        <v>3634</v>
      </c>
      <c r="G152" s="4">
        <v>3669</v>
      </c>
      <c r="H152" s="4">
        <v>4407</v>
      </c>
      <c r="I152" s="4">
        <v>4766</v>
      </c>
      <c r="J152" s="4">
        <v>4220</v>
      </c>
      <c r="K152" s="4">
        <v>3939</v>
      </c>
      <c r="L152" s="4">
        <v>4443</v>
      </c>
      <c r="M152" s="4">
        <v>4043</v>
      </c>
      <c r="N152" s="4">
        <v>4013</v>
      </c>
      <c r="O152" s="4">
        <v>4188</v>
      </c>
      <c r="P152" s="4">
        <v>4442</v>
      </c>
      <c r="Q152" s="4">
        <v>5014</v>
      </c>
      <c r="R152" s="4">
        <v>5023</v>
      </c>
      <c r="S152" s="4">
        <v>5483</v>
      </c>
      <c r="T152" s="4">
        <v>5889</v>
      </c>
      <c r="U152" s="4">
        <v>6056</v>
      </c>
      <c r="V152" s="5" t="s">
        <v>46</v>
      </c>
    </row>
    <row r="153" spans="1:22" ht="14.25">
      <c r="A153" s="3" t="s">
        <v>42</v>
      </c>
      <c r="B153" s="4">
        <v>361.9</v>
      </c>
      <c r="C153" s="4">
        <v>442.2</v>
      </c>
      <c r="D153" s="4">
        <v>493.5</v>
      </c>
      <c r="E153" s="4">
        <v>587.1</v>
      </c>
      <c r="F153" s="4">
        <v>618.6</v>
      </c>
      <c r="G153" s="4">
        <v>798.6</v>
      </c>
      <c r="H153" s="4">
        <v>960.8</v>
      </c>
      <c r="I153" s="4">
        <v>975.3</v>
      </c>
      <c r="J153" s="4">
        <v>762.6</v>
      </c>
      <c r="K153" s="4">
        <v>891.8</v>
      </c>
      <c r="L153" s="4">
        <v>918.4</v>
      </c>
      <c r="M153" s="4">
        <v>964.2</v>
      </c>
      <c r="N153" s="4">
        <v>1137.5</v>
      </c>
      <c r="O153" s="4">
        <v>1107.5</v>
      </c>
      <c r="P153" s="4">
        <v>968.7</v>
      </c>
      <c r="Q153" s="4">
        <v>1174.9</v>
      </c>
      <c r="R153" s="4">
        <v>1235.4</v>
      </c>
      <c r="S153" s="4">
        <v>1275</v>
      </c>
      <c r="T153" s="4">
        <v>1249</v>
      </c>
      <c r="U153" s="4">
        <v>1276.6</v>
      </c>
      <c r="V153" s="5" t="s">
        <v>46</v>
      </c>
    </row>
    <row r="154" spans="1:22" ht="14.25">
      <c r="A154" s="3" t="s">
        <v>43</v>
      </c>
      <c r="B154" s="4">
        <v>555</v>
      </c>
      <c r="C154" s="4">
        <v>619</v>
      </c>
      <c r="D154" s="4">
        <v>465</v>
      </c>
      <c r="E154" s="4">
        <v>446</v>
      </c>
      <c r="F154" s="4">
        <v>570</v>
      </c>
      <c r="G154" s="4">
        <v>616</v>
      </c>
      <c r="H154" s="4">
        <v>608</v>
      </c>
      <c r="I154" s="4">
        <v>704</v>
      </c>
      <c r="J154" s="4">
        <v>544</v>
      </c>
      <c r="K154" s="4">
        <v>597</v>
      </c>
      <c r="L154" s="4">
        <v>647</v>
      </c>
      <c r="M154" s="4">
        <v>625</v>
      </c>
      <c r="N154" s="4">
        <v>694</v>
      </c>
      <c r="O154" s="4">
        <v>798</v>
      </c>
      <c r="P154" s="4">
        <v>831</v>
      </c>
      <c r="Q154" s="4">
        <v>1000</v>
      </c>
      <c r="R154" s="4">
        <v>1249</v>
      </c>
      <c r="S154" s="4">
        <v>1103</v>
      </c>
      <c r="T154" s="4">
        <v>1194</v>
      </c>
      <c r="U154" s="4">
        <v>1261</v>
      </c>
      <c r="V154" s="5" t="s">
        <v>46</v>
      </c>
    </row>
    <row r="155" spans="1:22" ht="14.25">
      <c r="A155" s="3" t="s">
        <v>44</v>
      </c>
      <c r="B155" s="4">
        <v>1152.1</v>
      </c>
      <c r="C155" s="4">
        <v>1049.8</v>
      </c>
      <c r="D155" s="4">
        <v>960.1</v>
      </c>
      <c r="E155" s="4">
        <v>1091.3</v>
      </c>
      <c r="F155" s="4">
        <v>1157.9</v>
      </c>
      <c r="G155" s="4">
        <v>1261.2</v>
      </c>
      <c r="H155" s="4">
        <v>1335.8</v>
      </c>
      <c r="I155" s="4">
        <v>1431.7</v>
      </c>
      <c r="J155" s="4">
        <v>1296.9</v>
      </c>
      <c r="K155" s="4">
        <v>1123.6</v>
      </c>
      <c r="L155" s="4">
        <v>1232.6</v>
      </c>
      <c r="M155" s="4">
        <v>1361.9</v>
      </c>
      <c r="N155" s="4">
        <v>1379.1</v>
      </c>
      <c r="O155" s="4">
        <v>1567.6</v>
      </c>
      <c r="P155" s="4">
        <v>1584.8</v>
      </c>
      <c r="Q155" s="4">
        <v>1701.4</v>
      </c>
      <c r="R155" s="4">
        <v>1678.9</v>
      </c>
      <c r="S155" s="4">
        <v>1598.5</v>
      </c>
      <c r="T155" s="4">
        <v>1549.6</v>
      </c>
      <c r="U155" s="5" t="s">
        <v>46</v>
      </c>
      <c r="V155" s="5" t="s">
        <v>46</v>
      </c>
    </row>
    <row r="156" spans="1:22" ht="14.25">
      <c r="A156" s="3" t="s">
        <v>45</v>
      </c>
      <c r="B156" s="4">
        <v>13760.9</v>
      </c>
      <c r="C156" s="4">
        <v>14548.1</v>
      </c>
      <c r="D156" s="4">
        <v>15656.1</v>
      </c>
      <c r="E156" s="4">
        <v>15342.7</v>
      </c>
      <c r="F156" s="4">
        <v>15803.2</v>
      </c>
      <c r="G156" s="4">
        <v>16627.7</v>
      </c>
      <c r="H156" s="4">
        <v>20695.9</v>
      </c>
      <c r="I156" s="4">
        <v>23425.5</v>
      </c>
      <c r="J156" s="4">
        <v>22618.9</v>
      </c>
      <c r="K156" s="4">
        <v>22304.5</v>
      </c>
      <c r="L156" s="4">
        <v>23524.2</v>
      </c>
      <c r="M156" s="4">
        <v>23034.3</v>
      </c>
      <c r="N156" s="4">
        <v>23832.4</v>
      </c>
      <c r="O156" s="4">
        <v>24380</v>
      </c>
      <c r="P156" s="4">
        <v>27396.7</v>
      </c>
      <c r="Q156" s="4">
        <v>30807.1</v>
      </c>
      <c r="R156" s="4">
        <v>28497.3</v>
      </c>
      <c r="S156" s="4">
        <v>27967.2</v>
      </c>
      <c r="T156" s="4">
        <v>28026.1</v>
      </c>
      <c r="U156" s="5" t="s">
        <v>46</v>
      </c>
      <c r="V156" s="5" t="s">
        <v>46</v>
      </c>
    </row>
    <row r="158" ht="14.25">
      <c r="A158" s="1" t="s">
        <v>47</v>
      </c>
    </row>
    <row r="159" spans="1:2" ht="14.25">
      <c r="A159" s="1" t="s">
        <v>46</v>
      </c>
      <c r="B159" s="1" t="s">
        <v>48</v>
      </c>
    </row>
    <row r="161" spans="1:2" ht="14.25">
      <c r="A161" s="1" t="s">
        <v>5</v>
      </c>
      <c r="B161" s="1" t="s">
        <v>6</v>
      </c>
    </row>
    <row r="162" spans="1:2" ht="14.25">
      <c r="A162" s="1" t="s">
        <v>7</v>
      </c>
      <c r="B162" s="1" t="s">
        <v>52</v>
      </c>
    </row>
    <row r="163" spans="1:2" ht="14.25">
      <c r="A163" s="1" t="s">
        <v>9</v>
      </c>
      <c r="B163" s="1" t="s">
        <v>49</v>
      </c>
    </row>
    <row r="165" spans="1:22" ht="14.25">
      <c r="A165" s="3" t="s">
        <v>11</v>
      </c>
      <c r="B165" s="3" t="s">
        <v>12</v>
      </c>
      <c r="C165" s="3" t="s">
        <v>13</v>
      </c>
      <c r="D165" s="3" t="s">
        <v>14</v>
      </c>
      <c r="E165" s="3" t="s">
        <v>15</v>
      </c>
      <c r="F165" s="3" t="s">
        <v>16</v>
      </c>
      <c r="G165" s="3" t="s">
        <v>17</v>
      </c>
      <c r="H165" s="3" t="s">
        <v>18</v>
      </c>
      <c r="I165" s="3" t="s">
        <v>19</v>
      </c>
      <c r="J165" s="3" t="s">
        <v>20</v>
      </c>
      <c r="K165" s="3" t="s">
        <v>21</v>
      </c>
      <c r="L165" s="3" t="s">
        <v>22</v>
      </c>
      <c r="M165" s="3" t="s">
        <v>23</v>
      </c>
      <c r="N165" s="3" t="s">
        <v>24</v>
      </c>
      <c r="O165" s="3" t="s">
        <v>25</v>
      </c>
      <c r="P165" s="3" t="s">
        <v>26</v>
      </c>
      <c r="Q165" s="3" t="s">
        <v>27</v>
      </c>
      <c r="R165" s="3" t="s">
        <v>28</v>
      </c>
      <c r="S165" s="3" t="s">
        <v>29</v>
      </c>
      <c r="T165" s="3" t="s">
        <v>30</v>
      </c>
      <c r="U165" s="3" t="s">
        <v>31</v>
      </c>
      <c r="V165" s="3" t="s">
        <v>32</v>
      </c>
    </row>
    <row r="166" spans="1:22" ht="14.25">
      <c r="A166" s="3" t="s">
        <v>33</v>
      </c>
      <c r="B166" s="5" t="s">
        <v>46</v>
      </c>
      <c r="C166" s="5" t="s">
        <v>46</v>
      </c>
      <c r="D166" s="5" t="s">
        <v>46</v>
      </c>
      <c r="E166" s="5" t="s">
        <v>46</v>
      </c>
      <c r="F166" s="5" t="s">
        <v>46</v>
      </c>
      <c r="G166" s="5" t="s">
        <v>46</v>
      </c>
      <c r="H166" s="5" t="s">
        <v>46</v>
      </c>
      <c r="I166" s="5" t="s">
        <v>46</v>
      </c>
      <c r="J166" s="5" t="s">
        <v>46</v>
      </c>
      <c r="K166" s="5" t="s">
        <v>46</v>
      </c>
      <c r="L166" s="5" t="s">
        <v>46</v>
      </c>
      <c r="M166" s="5" t="s">
        <v>46</v>
      </c>
      <c r="N166" s="5" t="s">
        <v>46</v>
      </c>
      <c r="O166" s="5" t="s">
        <v>46</v>
      </c>
      <c r="P166" s="5" t="s">
        <v>46</v>
      </c>
      <c r="Q166" s="5" t="s">
        <v>46</v>
      </c>
      <c r="R166" s="5" t="s">
        <v>46</v>
      </c>
      <c r="S166" s="5" t="s">
        <v>46</v>
      </c>
      <c r="T166" s="5" t="s">
        <v>46</v>
      </c>
      <c r="U166" s="5" t="s">
        <v>46</v>
      </c>
      <c r="V166" s="5" t="s">
        <v>46</v>
      </c>
    </row>
    <row r="167" spans="1:22" ht="14.25">
      <c r="A167" s="3" t="s">
        <v>34</v>
      </c>
      <c r="B167" s="5" t="s">
        <v>46</v>
      </c>
      <c r="C167" s="5" t="s">
        <v>46</v>
      </c>
      <c r="D167" s="5" t="s">
        <v>46</v>
      </c>
      <c r="E167" s="5" t="s">
        <v>46</v>
      </c>
      <c r="F167" s="5" t="s">
        <v>46</v>
      </c>
      <c r="G167" s="5" t="s">
        <v>46</v>
      </c>
      <c r="H167" s="5" t="s">
        <v>46</v>
      </c>
      <c r="I167" s="5" t="s">
        <v>46</v>
      </c>
      <c r="J167" s="5" t="s">
        <v>46</v>
      </c>
      <c r="K167" s="5" t="s">
        <v>46</v>
      </c>
      <c r="L167" s="5" t="s">
        <v>46</v>
      </c>
      <c r="M167" s="5" t="s">
        <v>46</v>
      </c>
      <c r="N167" s="5" t="s">
        <v>46</v>
      </c>
      <c r="O167" s="5" t="s">
        <v>46</v>
      </c>
      <c r="P167" s="5" t="s">
        <v>46</v>
      </c>
      <c r="Q167" s="5" t="s">
        <v>46</v>
      </c>
      <c r="R167" s="5" t="s">
        <v>46</v>
      </c>
      <c r="S167" s="5" t="s">
        <v>46</v>
      </c>
      <c r="T167" s="5" t="s">
        <v>46</v>
      </c>
      <c r="U167" s="5" t="s">
        <v>46</v>
      </c>
      <c r="V167" s="5" t="s">
        <v>46</v>
      </c>
    </row>
    <row r="168" spans="1:22" ht="14.25">
      <c r="A168" s="3" t="s">
        <v>35</v>
      </c>
      <c r="B168" s="4">
        <v>4644.5</v>
      </c>
      <c r="C168" s="4">
        <v>4362.5</v>
      </c>
      <c r="D168" s="4">
        <v>4554.3</v>
      </c>
      <c r="E168" s="4">
        <v>4851.1</v>
      </c>
      <c r="F168" s="4">
        <v>5164.1</v>
      </c>
      <c r="G168" s="4">
        <v>5639.1</v>
      </c>
      <c r="H168" s="4">
        <v>6123.7</v>
      </c>
      <c r="I168" s="4">
        <v>6747.3</v>
      </c>
      <c r="J168" s="4">
        <v>7526.1</v>
      </c>
      <c r="K168" s="4">
        <v>6942.9</v>
      </c>
      <c r="L168" s="4">
        <v>7127.9</v>
      </c>
      <c r="M168" s="4">
        <v>7850</v>
      </c>
      <c r="N168" s="4">
        <v>7936.8</v>
      </c>
      <c r="O168" s="4">
        <v>8124.7</v>
      </c>
      <c r="P168" s="4">
        <v>9388.5</v>
      </c>
      <c r="Q168" s="4">
        <v>10225.8</v>
      </c>
      <c r="R168" s="4">
        <v>10688.9</v>
      </c>
      <c r="S168" s="4">
        <v>11197.6</v>
      </c>
      <c r="T168" s="4">
        <v>11658.8</v>
      </c>
      <c r="U168" s="5" t="s">
        <v>46</v>
      </c>
      <c r="V168" s="5" t="s">
        <v>46</v>
      </c>
    </row>
    <row r="169" spans="1:22" ht="14.25">
      <c r="A169" s="3" t="s">
        <v>36</v>
      </c>
      <c r="B169" s="4">
        <v>1228.5</v>
      </c>
      <c r="C169" s="4">
        <v>1294.8</v>
      </c>
      <c r="D169" s="4">
        <v>1386.7</v>
      </c>
      <c r="E169" s="4">
        <v>1290.1</v>
      </c>
      <c r="F169" s="4">
        <v>1388.5</v>
      </c>
      <c r="G169" s="4">
        <v>1362.2</v>
      </c>
      <c r="H169" s="4">
        <v>1811.9</v>
      </c>
      <c r="I169" s="4">
        <v>2018</v>
      </c>
      <c r="J169" s="4">
        <v>1939</v>
      </c>
      <c r="K169" s="4">
        <v>1929.4</v>
      </c>
      <c r="L169" s="4">
        <v>2119</v>
      </c>
      <c r="M169" s="4">
        <v>2199</v>
      </c>
      <c r="N169" s="4">
        <v>2237.7</v>
      </c>
      <c r="O169" s="4">
        <v>2331.2</v>
      </c>
      <c r="P169" s="4">
        <v>2450.8</v>
      </c>
      <c r="Q169" s="4">
        <v>2542.1</v>
      </c>
      <c r="R169" s="4">
        <v>2637.4</v>
      </c>
      <c r="S169" s="4">
        <v>2831.7</v>
      </c>
      <c r="T169" s="4">
        <v>2935.9</v>
      </c>
      <c r="U169" s="4">
        <v>2916.4</v>
      </c>
      <c r="V169" s="5" t="s">
        <v>46</v>
      </c>
    </row>
    <row r="170" spans="1:22" ht="14.25">
      <c r="A170" s="3" t="s">
        <v>37</v>
      </c>
      <c r="B170" s="4">
        <v>22136</v>
      </c>
      <c r="C170" s="4">
        <v>22442</v>
      </c>
      <c r="D170" s="4">
        <v>22789</v>
      </c>
      <c r="E170" s="4">
        <v>24593</v>
      </c>
      <c r="F170" s="4">
        <v>28304</v>
      </c>
      <c r="G170" s="4">
        <v>26700</v>
      </c>
      <c r="H170" s="4">
        <v>28034</v>
      </c>
      <c r="I170" s="4">
        <v>29325</v>
      </c>
      <c r="J170" s="4">
        <v>28927</v>
      </c>
      <c r="K170" s="4">
        <v>27228</v>
      </c>
      <c r="L170" s="4">
        <v>27761</v>
      </c>
      <c r="M170" s="4">
        <v>29149</v>
      </c>
      <c r="N170" s="4">
        <v>30761</v>
      </c>
      <c r="O170" s="4">
        <v>31438</v>
      </c>
      <c r="P170" s="4">
        <v>31525</v>
      </c>
      <c r="Q170" s="4">
        <v>31289</v>
      </c>
      <c r="R170" s="4">
        <v>31978</v>
      </c>
      <c r="S170" s="4">
        <v>34044</v>
      </c>
      <c r="T170" s="4">
        <v>35625</v>
      </c>
      <c r="U170" s="5" t="s">
        <v>46</v>
      </c>
      <c r="V170" s="5" t="s">
        <v>46</v>
      </c>
    </row>
    <row r="171" spans="1:22" ht="14.25">
      <c r="A171" s="3" t="s">
        <v>38</v>
      </c>
      <c r="B171" s="4">
        <v>6173</v>
      </c>
      <c r="C171" s="4">
        <v>5860</v>
      </c>
      <c r="D171" s="4">
        <v>5790</v>
      </c>
      <c r="E171" s="4">
        <v>6206</v>
      </c>
      <c r="F171" s="4">
        <v>6986</v>
      </c>
      <c r="G171" s="4">
        <v>7883</v>
      </c>
      <c r="H171" s="4">
        <v>8996</v>
      </c>
      <c r="I171" s="4">
        <v>9368</v>
      </c>
      <c r="J171" s="4">
        <v>8817</v>
      </c>
      <c r="K171" s="4">
        <v>7845</v>
      </c>
      <c r="L171" s="4">
        <v>7701</v>
      </c>
      <c r="M171" s="4">
        <v>7850</v>
      </c>
      <c r="N171" s="4">
        <v>7759</v>
      </c>
      <c r="O171" s="4">
        <v>7887</v>
      </c>
      <c r="P171" s="4">
        <v>8737</v>
      </c>
      <c r="Q171" s="4">
        <v>9225</v>
      </c>
      <c r="R171" s="4">
        <v>9477</v>
      </c>
      <c r="S171" s="4">
        <v>11309</v>
      </c>
      <c r="T171" s="4">
        <v>10945</v>
      </c>
      <c r="U171" s="5" t="s">
        <v>46</v>
      </c>
      <c r="V171" s="5" t="s">
        <v>46</v>
      </c>
    </row>
    <row r="172" spans="1:22" ht="14.25">
      <c r="A172" s="3" t="s">
        <v>39</v>
      </c>
      <c r="B172" s="4">
        <v>16121</v>
      </c>
      <c r="C172" s="4">
        <v>17110</v>
      </c>
      <c r="D172" s="4">
        <v>17998</v>
      </c>
      <c r="E172" s="4">
        <v>19525</v>
      </c>
      <c r="F172" s="4">
        <v>21760</v>
      </c>
      <c r="G172" s="4">
        <v>23421</v>
      </c>
      <c r="H172" s="4">
        <v>29336</v>
      </c>
      <c r="I172" s="4">
        <v>33674</v>
      </c>
      <c r="J172" s="4">
        <v>32087</v>
      </c>
      <c r="K172" s="4">
        <v>31154</v>
      </c>
      <c r="L172" s="4">
        <v>35318</v>
      </c>
      <c r="M172" s="4">
        <v>35071</v>
      </c>
      <c r="N172" s="4">
        <v>36278</v>
      </c>
      <c r="O172" s="4">
        <v>36209</v>
      </c>
      <c r="P172" s="4">
        <v>37360</v>
      </c>
      <c r="Q172" s="4">
        <v>40160</v>
      </c>
      <c r="R172" s="4">
        <v>40768</v>
      </c>
      <c r="S172" s="4">
        <v>43195</v>
      </c>
      <c r="T172" s="4">
        <v>46079</v>
      </c>
      <c r="U172" s="5" t="s">
        <v>46</v>
      </c>
      <c r="V172" s="5" t="s">
        <v>46</v>
      </c>
    </row>
    <row r="173" spans="1:22" ht="14.25">
      <c r="A173" s="3" t="s">
        <v>40</v>
      </c>
      <c r="B173" s="4">
        <v>13839.2</v>
      </c>
      <c r="C173" s="4">
        <v>14824.9</v>
      </c>
      <c r="D173" s="4">
        <v>16016.1</v>
      </c>
      <c r="E173" s="4">
        <v>16966.3</v>
      </c>
      <c r="F173" s="4">
        <v>18841.9</v>
      </c>
      <c r="G173" s="4">
        <v>19829.1</v>
      </c>
      <c r="H173" s="4">
        <v>21116.8</v>
      </c>
      <c r="I173" s="4">
        <v>22427.1</v>
      </c>
      <c r="J173" s="4">
        <v>23129.3</v>
      </c>
      <c r="K173" s="4">
        <v>24405.4</v>
      </c>
      <c r="L173" s="4">
        <v>24313.6</v>
      </c>
      <c r="M173" s="4">
        <v>24886.9</v>
      </c>
      <c r="N173" s="4">
        <v>23608.3</v>
      </c>
      <c r="O173" s="4">
        <v>25619</v>
      </c>
      <c r="P173" s="4">
        <v>26392.5</v>
      </c>
      <c r="Q173" s="4">
        <v>26738.8</v>
      </c>
      <c r="R173" s="4">
        <v>27057.6</v>
      </c>
      <c r="S173" s="4">
        <v>28848</v>
      </c>
      <c r="T173" s="4">
        <v>28558.2</v>
      </c>
      <c r="U173" s="5" t="s">
        <v>46</v>
      </c>
      <c r="V173" s="5" t="s">
        <v>46</v>
      </c>
    </row>
    <row r="174" spans="1:22" ht="14.25">
      <c r="A174" s="3" t="s">
        <v>41</v>
      </c>
      <c r="B174" s="4">
        <v>5182</v>
      </c>
      <c r="C174" s="4">
        <v>5332</v>
      </c>
      <c r="D174" s="4">
        <v>5244</v>
      </c>
      <c r="E174" s="4">
        <v>5381</v>
      </c>
      <c r="F174" s="4">
        <v>5645</v>
      </c>
      <c r="G174" s="4">
        <v>5687</v>
      </c>
      <c r="H174" s="4">
        <v>6405</v>
      </c>
      <c r="I174" s="4">
        <v>6813</v>
      </c>
      <c r="J174" s="4">
        <v>6532</v>
      </c>
      <c r="K174" s="4">
        <v>6266</v>
      </c>
      <c r="L174" s="4">
        <v>6587</v>
      </c>
      <c r="M174" s="4">
        <v>6683</v>
      </c>
      <c r="N174" s="4">
        <v>6861</v>
      </c>
      <c r="O174" s="4">
        <v>7095</v>
      </c>
      <c r="P174" s="4">
        <v>7609</v>
      </c>
      <c r="Q174" s="4">
        <v>8303</v>
      </c>
      <c r="R174" s="4">
        <v>8416</v>
      </c>
      <c r="S174" s="4">
        <v>9054</v>
      </c>
      <c r="T174" s="4">
        <v>9546</v>
      </c>
      <c r="U174" s="4">
        <v>9765</v>
      </c>
      <c r="V174" s="5" t="s">
        <v>46</v>
      </c>
    </row>
    <row r="175" spans="1:22" ht="14.25">
      <c r="A175" s="3" t="s">
        <v>42</v>
      </c>
      <c r="B175" s="4">
        <v>972.8</v>
      </c>
      <c r="C175" s="4">
        <v>1255.6</v>
      </c>
      <c r="D175" s="4">
        <v>1505.2</v>
      </c>
      <c r="E175" s="4">
        <v>1779.6</v>
      </c>
      <c r="F175" s="4">
        <v>1973</v>
      </c>
      <c r="G175" s="4">
        <v>2393.9</v>
      </c>
      <c r="H175" s="4">
        <v>2827.7</v>
      </c>
      <c r="I175" s="4">
        <v>3074.6</v>
      </c>
      <c r="J175" s="4">
        <v>2722</v>
      </c>
      <c r="K175" s="4">
        <v>2425.6</v>
      </c>
      <c r="L175" s="4">
        <v>2744.9</v>
      </c>
      <c r="M175" s="4">
        <v>2921.8</v>
      </c>
      <c r="N175" s="4">
        <v>2912</v>
      </c>
      <c r="O175" s="4">
        <v>3109.9</v>
      </c>
      <c r="P175" s="4">
        <v>3146.9</v>
      </c>
      <c r="Q175" s="4">
        <v>3342.6</v>
      </c>
      <c r="R175" s="4">
        <v>3356.6</v>
      </c>
      <c r="S175" s="4">
        <v>3526</v>
      </c>
      <c r="T175" s="4">
        <v>3642.2</v>
      </c>
      <c r="U175" s="4">
        <v>3731.8</v>
      </c>
      <c r="V175" s="5" t="s">
        <v>46</v>
      </c>
    </row>
    <row r="176" spans="1:22" ht="14.25">
      <c r="A176" s="3" t="s">
        <v>43</v>
      </c>
      <c r="B176" s="4">
        <v>984</v>
      </c>
      <c r="C176" s="4">
        <v>1067</v>
      </c>
      <c r="D176" s="4">
        <v>939</v>
      </c>
      <c r="E176" s="4">
        <v>1090</v>
      </c>
      <c r="F176" s="4">
        <v>1294</v>
      </c>
      <c r="G176" s="4">
        <v>1485</v>
      </c>
      <c r="H176" s="4">
        <v>1587</v>
      </c>
      <c r="I176" s="4">
        <v>1701</v>
      </c>
      <c r="J176" s="4">
        <v>1456</v>
      </c>
      <c r="K176" s="4">
        <v>1395</v>
      </c>
      <c r="L176" s="4">
        <v>1662</v>
      </c>
      <c r="M176" s="4">
        <v>1686</v>
      </c>
      <c r="N176" s="4">
        <v>1893</v>
      </c>
      <c r="O176" s="4">
        <v>2177</v>
      </c>
      <c r="P176" s="4">
        <v>2511</v>
      </c>
      <c r="Q176" s="4">
        <v>2673</v>
      </c>
      <c r="R176" s="4">
        <v>3021</v>
      </c>
      <c r="S176" s="4">
        <v>2957</v>
      </c>
      <c r="T176" s="4">
        <v>3075</v>
      </c>
      <c r="U176" s="4">
        <v>3256</v>
      </c>
      <c r="V176" s="5" t="s">
        <v>46</v>
      </c>
    </row>
    <row r="177" spans="1:22" ht="14.25">
      <c r="A177" s="3" t="s">
        <v>44</v>
      </c>
      <c r="B177" s="4">
        <v>1566.6</v>
      </c>
      <c r="C177" s="4">
        <v>1425.8</v>
      </c>
      <c r="D177" s="4">
        <v>1294.2</v>
      </c>
      <c r="E177" s="4">
        <v>1475.5</v>
      </c>
      <c r="F177" s="4">
        <v>1567.8</v>
      </c>
      <c r="G177" s="4">
        <v>1708.6</v>
      </c>
      <c r="H177" s="4">
        <v>1819</v>
      </c>
      <c r="I177" s="4">
        <v>1964.3</v>
      </c>
      <c r="J177" s="4">
        <v>1813</v>
      </c>
      <c r="K177" s="4">
        <v>1567.9</v>
      </c>
      <c r="L177" s="4">
        <v>1739.7</v>
      </c>
      <c r="M177" s="4">
        <v>1882.9</v>
      </c>
      <c r="N177" s="4">
        <v>1905.9</v>
      </c>
      <c r="O177" s="4">
        <v>2097.3</v>
      </c>
      <c r="P177" s="4">
        <v>2180.9</v>
      </c>
      <c r="Q177" s="4">
        <v>2290.2</v>
      </c>
      <c r="R177" s="4">
        <v>2244.8</v>
      </c>
      <c r="S177" s="4">
        <v>2135</v>
      </c>
      <c r="T177" s="4">
        <v>2058.5</v>
      </c>
      <c r="U177" s="5" t="s">
        <v>46</v>
      </c>
      <c r="V177" s="5" t="s">
        <v>46</v>
      </c>
    </row>
    <row r="178" spans="1:22" ht="14.25">
      <c r="A178" s="3" t="s">
        <v>45</v>
      </c>
      <c r="B178" s="4">
        <v>27259.3</v>
      </c>
      <c r="C178" s="4">
        <v>28562.2</v>
      </c>
      <c r="D178" s="4">
        <v>31151.5</v>
      </c>
      <c r="E178" s="4">
        <v>30392.1</v>
      </c>
      <c r="F178" s="4">
        <v>32935.5</v>
      </c>
      <c r="G178" s="4">
        <v>32550.5</v>
      </c>
      <c r="H178" s="4">
        <v>37583.8</v>
      </c>
      <c r="I178" s="4">
        <v>41767.3</v>
      </c>
      <c r="J178" s="4">
        <v>37022.2</v>
      </c>
      <c r="K178" s="4">
        <v>37002.5</v>
      </c>
      <c r="L178" s="4">
        <v>39289.4</v>
      </c>
      <c r="M178" s="4">
        <v>39896.1</v>
      </c>
      <c r="N178" s="4">
        <v>41031.2</v>
      </c>
      <c r="O178" s="4">
        <v>41093.4</v>
      </c>
      <c r="P178" s="4">
        <v>45828.2</v>
      </c>
      <c r="Q178" s="4">
        <v>49468.2</v>
      </c>
      <c r="R178" s="4">
        <v>45373.9</v>
      </c>
      <c r="S178" s="4">
        <v>44397.5</v>
      </c>
      <c r="T178" s="4">
        <v>44119.5</v>
      </c>
      <c r="U178" s="5" t="s">
        <v>46</v>
      </c>
      <c r="V178" s="5" t="s">
        <v>46</v>
      </c>
    </row>
    <row r="180" ht="14.25">
      <c r="A180" s="1" t="s">
        <v>47</v>
      </c>
    </row>
    <row r="181" spans="1:2" ht="14.25">
      <c r="A181" s="1" t="s">
        <v>46</v>
      </c>
      <c r="B181" s="1" t="s">
        <v>48</v>
      </c>
    </row>
    <row r="183" spans="1:2" ht="14.25">
      <c r="A183" s="1" t="s">
        <v>5</v>
      </c>
      <c r="B183" s="1" t="s">
        <v>53</v>
      </c>
    </row>
    <row r="184" spans="1:2" ht="14.25">
      <c r="A184" s="1" t="s">
        <v>7</v>
      </c>
      <c r="B184" s="1" t="s">
        <v>8</v>
      </c>
    </row>
    <row r="185" spans="1:2" ht="14.25">
      <c r="A185" s="1" t="s">
        <v>9</v>
      </c>
      <c r="B185" s="1" t="s">
        <v>10</v>
      </c>
    </row>
    <row r="187" spans="1:22" ht="14.25">
      <c r="A187" s="3" t="s">
        <v>11</v>
      </c>
      <c r="B187" s="3" t="s">
        <v>12</v>
      </c>
      <c r="C187" s="3" t="s">
        <v>13</v>
      </c>
      <c r="D187" s="3" t="s">
        <v>14</v>
      </c>
      <c r="E187" s="3" t="s">
        <v>15</v>
      </c>
      <c r="F187" s="3" t="s">
        <v>16</v>
      </c>
      <c r="G187" s="3" t="s">
        <v>17</v>
      </c>
      <c r="H187" s="3" t="s">
        <v>18</v>
      </c>
      <c r="I187" s="3" t="s">
        <v>19</v>
      </c>
      <c r="J187" s="3" t="s">
        <v>20</v>
      </c>
      <c r="K187" s="3" t="s">
        <v>21</v>
      </c>
      <c r="L187" s="3" t="s">
        <v>22</v>
      </c>
      <c r="M187" s="3" t="s">
        <v>23</v>
      </c>
      <c r="N187" s="3" t="s">
        <v>24</v>
      </c>
      <c r="O187" s="3" t="s">
        <v>25</v>
      </c>
      <c r="P187" s="3" t="s">
        <v>26</v>
      </c>
      <c r="Q187" s="3" t="s">
        <v>27</v>
      </c>
      <c r="R187" s="3" t="s">
        <v>28</v>
      </c>
      <c r="S187" s="3" t="s">
        <v>29</v>
      </c>
      <c r="T187" s="3" t="s">
        <v>30</v>
      </c>
      <c r="U187" s="3" t="s">
        <v>31</v>
      </c>
      <c r="V187" s="3" t="s">
        <v>32</v>
      </c>
    </row>
    <row r="188" spans="1:22" ht="14.25">
      <c r="A188" s="3" t="s">
        <v>33</v>
      </c>
      <c r="B188" s="4">
        <v>445230.7</v>
      </c>
      <c r="C188" s="4">
        <v>453349</v>
      </c>
      <c r="D188" s="4">
        <v>451377</v>
      </c>
      <c r="E188" s="4">
        <v>437573.1</v>
      </c>
      <c r="F188" s="4">
        <v>447981.1</v>
      </c>
      <c r="G188" s="4">
        <v>461212.9</v>
      </c>
      <c r="H188" s="4">
        <v>477691.3</v>
      </c>
      <c r="I188" s="4">
        <v>506858.3</v>
      </c>
      <c r="J188" s="4">
        <v>513015.4</v>
      </c>
      <c r="K188" s="4">
        <v>507045</v>
      </c>
      <c r="L188" s="4">
        <v>514920</v>
      </c>
      <c r="M188" s="4">
        <v>519810.3</v>
      </c>
      <c r="N188" s="4">
        <v>509874.3</v>
      </c>
      <c r="O188" s="4">
        <v>512162.1</v>
      </c>
      <c r="P188" s="4">
        <v>505888.7</v>
      </c>
      <c r="Q188" s="4">
        <v>507168</v>
      </c>
      <c r="R188" s="4">
        <v>505936.2</v>
      </c>
      <c r="S188" s="4">
        <v>513058.7</v>
      </c>
      <c r="T188" s="4">
        <v>521829.2</v>
      </c>
      <c r="U188" s="4">
        <v>530139.9</v>
      </c>
      <c r="V188" s="5" t="s">
        <v>46</v>
      </c>
    </row>
    <row r="189" spans="1:22" ht="14.25">
      <c r="A189" s="3" t="s">
        <v>34</v>
      </c>
      <c r="B189" s="4">
        <v>533454.5</v>
      </c>
      <c r="C189" s="4">
        <v>546387.2</v>
      </c>
      <c r="D189" s="4">
        <v>547064.3</v>
      </c>
      <c r="E189" s="4">
        <v>543226.2</v>
      </c>
      <c r="F189" s="4">
        <v>559448.8</v>
      </c>
      <c r="G189" s="4">
        <v>585711</v>
      </c>
      <c r="H189" s="4">
        <v>610376</v>
      </c>
      <c r="I189" s="4">
        <v>648055.5</v>
      </c>
      <c r="J189" s="4">
        <v>655996.2</v>
      </c>
      <c r="K189" s="4">
        <v>651409.3</v>
      </c>
      <c r="L189" s="4">
        <v>650704.1</v>
      </c>
      <c r="M189" s="4">
        <v>654125.6</v>
      </c>
      <c r="N189" s="4">
        <v>647415.6</v>
      </c>
      <c r="O189" s="4">
        <v>649010.7</v>
      </c>
      <c r="P189" s="4">
        <v>638975.1</v>
      </c>
      <c r="Q189" s="4">
        <v>633433</v>
      </c>
      <c r="R189" s="4">
        <v>638369.6</v>
      </c>
      <c r="S189" s="4">
        <v>645719</v>
      </c>
      <c r="T189" s="4">
        <v>653243.9</v>
      </c>
      <c r="U189" s="4">
        <v>657474</v>
      </c>
      <c r="V189" s="5" t="s">
        <v>46</v>
      </c>
    </row>
    <row r="190" spans="1:22" ht="14.25">
      <c r="A190" s="3" t="s">
        <v>35</v>
      </c>
      <c r="B190" s="4">
        <v>19235.9</v>
      </c>
      <c r="C190" s="4">
        <v>19007.5</v>
      </c>
      <c r="D190" s="4">
        <v>20025.9</v>
      </c>
      <c r="E190" s="4">
        <v>18016.5</v>
      </c>
      <c r="F190" s="4">
        <v>19054.6</v>
      </c>
      <c r="G190" s="4">
        <v>19688.1</v>
      </c>
      <c r="H190" s="4">
        <v>21390.3</v>
      </c>
      <c r="I190" s="4">
        <v>20670.8</v>
      </c>
      <c r="J190" s="4">
        <v>20175.5</v>
      </c>
      <c r="K190" s="4">
        <v>18909.1</v>
      </c>
      <c r="L190" s="4">
        <v>19173.9</v>
      </c>
      <c r="M190" s="4">
        <v>18659.6</v>
      </c>
      <c r="N190" s="4">
        <v>19968.8</v>
      </c>
      <c r="O190" s="4">
        <v>19277.2</v>
      </c>
      <c r="P190" s="4">
        <v>18591.3</v>
      </c>
      <c r="Q190" s="4">
        <v>18018.8</v>
      </c>
      <c r="R190" s="4">
        <v>17779.8</v>
      </c>
      <c r="S190" s="4">
        <v>18452.5</v>
      </c>
      <c r="T190" s="4">
        <v>18693.4</v>
      </c>
      <c r="U190" s="4">
        <v>19231.8</v>
      </c>
      <c r="V190" s="5" t="s">
        <v>46</v>
      </c>
    </row>
    <row r="191" spans="1:22" ht="14.25">
      <c r="A191" s="3" t="s">
        <v>36</v>
      </c>
      <c r="B191" s="4">
        <v>7325.7</v>
      </c>
      <c r="C191" s="4">
        <v>7120.6</v>
      </c>
      <c r="D191" s="4">
        <v>7845</v>
      </c>
      <c r="E191" s="4">
        <v>8304.5</v>
      </c>
      <c r="F191" s="4">
        <v>9124</v>
      </c>
      <c r="G191" s="4">
        <v>10496</v>
      </c>
      <c r="H191" s="4">
        <v>11756.2</v>
      </c>
      <c r="I191" s="4">
        <v>12863.7</v>
      </c>
      <c r="J191" s="4">
        <v>14178.4</v>
      </c>
      <c r="K191" s="4">
        <v>13459.5</v>
      </c>
      <c r="L191" s="4">
        <v>12979.1</v>
      </c>
      <c r="M191" s="4">
        <v>12254.6</v>
      </c>
      <c r="N191" s="4">
        <v>12134.6</v>
      </c>
      <c r="O191" s="4">
        <v>11935.1</v>
      </c>
      <c r="P191" s="4">
        <v>11852.8</v>
      </c>
      <c r="Q191" s="4">
        <v>11394.3</v>
      </c>
      <c r="R191" s="4">
        <v>11416.6</v>
      </c>
      <c r="S191" s="4">
        <v>11719.1</v>
      </c>
      <c r="T191" s="4">
        <v>11736.2</v>
      </c>
      <c r="U191" s="4">
        <v>11780.8</v>
      </c>
      <c r="V191" s="5" t="s">
        <v>46</v>
      </c>
    </row>
    <row r="192" spans="1:22" ht="14.25">
      <c r="A192" s="3" t="s">
        <v>37</v>
      </c>
      <c r="B192" s="4">
        <v>155592.5</v>
      </c>
      <c r="C192" s="4">
        <v>164854.1</v>
      </c>
      <c r="D192" s="4">
        <v>155166.3</v>
      </c>
      <c r="E192" s="4">
        <v>130987</v>
      </c>
      <c r="F192" s="4">
        <v>120711.7</v>
      </c>
      <c r="G192" s="4">
        <v>118315.7</v>
      </c>
      <c r="H192" s="4">
        <v>115608.7</v>
      </c>
      <c r="I192" s="4">
        <v>117808.9</v>
      </c>
      <c r="J192" s="4">
        <v>115873.6</v>
      </c>
      <c r="K192" s="4">
        <v>111242.8</v>
      </c>
      <c r="L192" s="4">
        <v>115217</v>
      </c>
      <c r="M192" s="4">
        <v>117532.4</v>
      </c>
      <c r="N192" s="4">
        <v>115366.7</v>
      </c>
      <c r="O192" s="4">
        <v>122508.8</v>
      </c>
      <c r="P192" s="4">
        <v>116230.7</v>
      </c>
      <c r="Q192" s="4">
        <v>115194</v>
      </c>
      <c r="R192" s="4">
        <v>111392.6</v>
      </c>
      <c r="S192" s="4">
        <v>116081</v>
      </c>
      <c r="T192" s="4">
        <v>111864.9</v>
      </c>
      <c r="U192" s="4">
        <v>114145.7</v>
      </c>
      <c r="V192" s="5" t="s">
        <v>46</v>
      </c>
    </row>
    <row r="193" spans="1:22" ht="14.25">
      <c r="A193" s="3" t="s">
        <v>38</v>
      </c>
      <c r="B193" s="4">
        <v>24346.5</v>
      </c>
      <c r="C193" s="4">
        <v>26721.7</v>
      </c>
      <c r="D193" s="4">
        <v>28256.6</v>
      </c>
      <c r="E193" s="4">
        <v>29264.4</v>
      </c>
      <c r="F193" s="4">
        <v>32069.4</v>
      </c>
      <c r="G193" s="4">
        <v>35626.3</v>
      </c>
      <c r="H193" s="4">
        <v>40149.6</v>
      </c>
      <c r="I193" s="4">
        <v>43538.2</v>
      </c>
      <c r="J193" s="4">
        <v>45801.9</v>
      </c>
      <c r="K193" s="4">
        <v>42937.1</v>
      </c>
      <c r="L193" s="4">
        <v>41281</v>
      </c>
      <c r="M193" s="4">
        <v>39477.4</v>
      </c>
      <c r="N193" s="4">
        <v>36812.8</v>
      </c>
      <c r="O193" s="4">
        <v>33785.3</v>
      </c>
      <c r="P193" s="4">
        <v>32409.9</v>
      </c>
      <c r="Q193" s="4">
        <v>29994</v>
      </c>
      <c r="R193" s="4">
        <v>30124.7</v>
      </c>
      <c r="S193" s="4">
        <v>30190.9</v>
      </c>
      <c r="T193" s="4">
        <v>32089.4</v>
      </c>
      <c r="U193" s="4">
        <v>32070.2</v>
      </c>
      <c r="V193" s="5" t="s">
        <v>46</v>
      </c>
    </row>
    <row r="194" spans="1:22" ht="14.25">
      <c r="A194" s="3" t="s">
        <v>39</v>
      </c>
      <c r="B194" s="4">
        <v>65168.8</v>
      </c>
      <c r="C194" s="4">
        <v>63667.8</v>
      </c>
      <c r="D194" s="4">
        <v>66240.7</v>
      </c>
      <c r="E194" s="4">
        <v>67354</v>
      </c>
      <c r="F194" s="4">
        <v>71128.2</v>
      </c>
      <c r="G194" s="4">
        <v>71448.5</v>
      </c>
      <c r="H194" s="4">
        <v>69934.1</v>
      </c>
      <c r="I194" s="4">
        <v>75134.7</v>
      </c>
      <c r="J194" s="4">
        <v>76148.5</v>
      </c>
      <c r="K194" s="4">
        <v>81262</v>
      </c>
      <c r="L194" s="4">
        <v>81573</v>
      </c>
      <c r="M194" s="4">
        <v>86947.8</v>
      </c>
      <c r="N194" s="4">
        <v>88967.1</v>
      </c>
      <c r="O194" s="4">
        <v>88970.2</v>
      </c>
      <c r="P194" s="4">
        <v>90104.2</v>
      </c>
      <c r="Q194" s="4">
        <v>90279.4</v>
      </c>
      <c r="R194" s="4">
        <v>89999.5</v>
      </c>
      <c r="S194" s="4">
        <v>90466</v>
      </c>
      <c r="T194" s="4">
        <v>97187.3</v>
      </c>
      <c r="U194" s="4">
        <v>100437</v>
      </c>
      <c r="V194" s="5" t="s">
        <v>46</v>
      </c>
    </row>
    <row r="195" spans="1:22" ht="14.25">
      <c r="A195" s="3" t="s">
        <v>40</v>
      </c>
      <c r="B195" s="4">
        <v>63402.7</v>
      </c>
      <c r="C195" s="4">
        <v>62646.9</v>
      </c>
      <c r="D195" s="4">
        <v>59189.1</v>
      </c>
      <c r="E195" s="4">
        <v>59865.6</v>
      </c>
      <c r="F195" s="4">
        <v>61645.7</v>
      </c>
      <c r="G195" s="4">
        <v>65627</v>
      </c>
      <c r="H195" s="4">
        <v>68950.1</v>
      </c>
      <c r="I195" s="4">
        <v>73436.7</v>
      </c>
      <c r="J195" s="4">
        <v>72766.4</v>
      </c>
      <c r="K195" s="4">
        <v>72386.6</v>
      </c>
      <c r="L195" s="4">
        <v>75684.6</v>
      </c>
      <c r="M195" s="4">
        <v>76817.2</v>
      </c>
      <c r="N195" s="4">
        <v>78146.7</v>
      </c>
      <c r="O195" s="4">
        <v>75872.3</v>
      </c>
      <c r="P195" s="4">
        <v>75444.6</v>
      </c>
      <c r="Q195" s="4">
        <v>74630.9</v>
      </c>
      <c r="R195" s="4">
        <v>74186.7</v>
      </c>
      <c r="S195" s="4">
        <v>74073.5</v>
      </c>
      <c r="T195" s="4">
        <v>73784.5</v>
      </c>
      <c r="U195" s="4">
        <v>73738.6</v>
      </c>
      <c r="V195" s="4">
        <v>71815.3</v>
      </c>
    </row>
    <row r="196" spans="1:22" ht="14.25">
      <c r="A196" s="3" t="s">
        <v>41</v>
      </c>
      <c r="B196" s="4">
        <v>39700.5</v>
      </c>
      <c r="C196" s="4">
        <v>39492.9</v>
      </c>
      <c r="D196" s="4">
        <v>40342</v>
      </c>
      <c r="E196" s="4">
        <v>40367.1</v>
      </c>
      <c r="F196" s="4">
        <v>41693.1</v>
      </c>
      <c r="G196" s="4">
        <v>42026.8</v>
      </c>
      <c r="H196" s="4">
        <v>44615.2</v>
      </c>
      <c r="I196" s="4">
        <v>47469.4</v>
      </c>
      <c r="J196" s="4">
        <v>50025.6</v>
      </c>
      <c r="K196" s="4">
        <v>50096.3</v>
      </c>
      <c r="L196" s="4">
        <v>50889</v>
      </c>
      <c r="M196" s="4">
        <v>50466.7</v>
      </c>
      <c r="N196" s="4">
        <v>48866.9</v>
      </c>
      <c r="O196" s="4">
        <v>47903.3</v>
      </c>
      <c r="P196" s="4">
        <v>46834.1</v>
      </c>
      <c r="Q196" s="4">
        <v>46967.4</v>
      </c>
      <c r="R196" s="4">
        <v>47167</v>
      </c>
      <c r="S196" s="4">
        <v>46546</v>
      </c>
      <c r="T196" s="4">
        <v>45888.4</v>
      </c>
      <c r="U196" s="4">
        <v>45202.2</v>
      </c>
      <c r="V196" s="5" t="s">
        <v>46</v>
      </c>
    </row>
    <row r="197" spans="1:22" ht="14.25">
      <c r="A197" s="3" t="s">
        <v>42</v>
      </c>
      <c r="B197" s="4">
        <v>8458</v>
      </c>
      <c r="C197" s="4">
        <v>8245.1</v>
      </c>
      <c r="D197" s="4">
        <v>8745</v>
      </c>
      <c r="E197" s="4">
        <v>8555.3</v>
      </c>
      <c r="F197" s="4">
        <v>9371</v>
      </c>
      <c r="G197" s="4">
        <v>9669.7</v>
      </c>
      <c r="H197" s="4">
        <v>10493.4</v>
      </c>
      <c r="I197" s="4">
        <v>11258.9</v>
      </c>
      <c r="J197" s="4">
        <v>11366.3</v>
      </c>
      <c r="K197" s="4">
        <v>12059.5</v>
      </c>
      <c r="L197" s="4">
        <v>12113.1</v>
      </c>
      <c r="M197" s="4">
        <v>12344.2</v>
      </c>
      <c r="N197" s="4">
        <v>12306.6</v>
      </c>
      <c r="O197" s="4">
        <v>12006.2</v>
      </c>
      <c r="P197" s="4">
        <v>11675.4</v>
      </c>
      <c r="Q197" s="4">
        <v>12094.3</v>
      </c>
      <c r="R197" s="4">
        <v>12088.8</v>
      </c>
      <c r="S197" s="4">
        <v>12760.1</v>
      </c>
      <c r="T197" s="4">
        <v>13127.7</v>
      </c>
      <c r="U197" s="4">
        <v>13527</v>
      </c>
      <c r="V197" s="5" t="s">
        <v>46</v>
      </c>
    </row>
    <row r="198" spans="1:22" ht="14.25">
      <c r="A198" s="3" t="s">
        <v>43</v>
      </c>
      <c r="B198" s="4">
        <v>4106.2</v>
      </c>
      <c r="C198" s="4">
        <v>4056</v>
      </c>
      <c r="D198" s="4">
        <v>3691.3</v>
      </c>
      <c r="E198" s="4">
        <v>3550.6</v>
      </c>
      <c r="F198" s="4">
        <v>3826.5</v>
      </c>
      <c r="G198" s="4">
        <v>4178.1</v>
      </c>
      <c r="H198" s="4">
        <v>4371.3</v>
      </c>
      <c r="I198" s="4">
        <v>4698.1</v>
      </c>
      <c r="J198" s="4">
        <v>4715.1</v>
      </c>
      <c r="K198" s="4">
        <v>4525.8</v>
      </c>
      <c r="L198" s="4">
        <v>4668</v>
      </c>
      <c r="M198" s="4">
        <v>4519.6</v>
      </c>
      <c r="N198" s="4">
        <v>4423.8</v>
      </c>
      <c r="O198" s="4">
        <v>4179.6</v>
      </c>
      <c r="P198" s="4">
        <v>4557.5</v>
      </c>
      <c r="Q198" s="4">
        <v>4498.8</v>
      </c>
      <c r="R198" s="4">
        <v>4722.1</v>
      </c>
      <c r="S198" s="4">
        <v>5025</v>
      </c>
      <c r="T198" s="4">
        <v>4967.8</v>
      </c>
      <c r="U198" s="4">
        <v>4585.3</v>
      </c>
      <c r="V198" s="5" t="s">
        <v>46</v>
      </c>
    </row>
    <row r="199" spans="1:22" ht="14.25">
      <c r="A199" s="3" t="s">
        <v>44</v>
      </c>
      <c r="B199" s="4">
        <v>10988.7</v>
      </c>
      <c r="C199" s="4">
        <v>10916.9</v>
      </c>
      <c r="D199" s="4">
        <v>11303.1</v>
      </c>
      <c r="E199" s="4">
        <v>11668.8</v>
      </c>
      <c r="F199" s="4">
        <v>11503.6</v>
      </c>
      <c r="G199" s="4">
        <v>12333.3</v>
      </c>
      <c r="H199" s="4">
        <v>12948.9</v>
      </c>
      <c r="I199" s="4">
        <v>13166.4</v>
      </c>
      <c r="J199" s="4">
        <v>12979.6</v>
      </c>
      <c r="K199" s="4">
        <v>13297.8</v>
      </c>
      <c r="L199" s="4">
        <v>13456.7</v>
      </c>
      <c r="M199" s="4">
        <v>14500</v>
      </c>
      <c r="N199" s="4">
        <v>14345.1</v>
      </c>
      <c r="O199" s="4">
        <v>14925.4</v>
      </c>
      <c r="P199" s="4">
        <v>15287.8</v>
      </c>
      <c r="Q199" s="4">
        <v>16682.1</v>
      </c>
      <c r="R199" s="4">
        <v>17600.3</v>
      </c>
      <c r="S199" s="4">
        <v>17872.8</v>
      </c>
      <c r="T199" s="4">
        <v>18660.9</v>
      </c>
      <c r="U199" s="4">
        <v>18920.1</v>
      </c>
      <c r="V199" s="5" t="s">
        <v>46</v>
      </c>
    </row>
    <row r="200" spans="1:22" ht="14.25">
      <c r="A200" s="3" t="s">
        <v>45</v>
      </c>
      <c r="B200" s="4">
        <v>91057.1</v>
      </c>
      <c r="C200" s="4">
        <v>95556.1</v>
      </c>
      <c r="D200" s="4">
        <v>97964.5</v>
      </c>
      <c r="E200" s="4">
        <v>106820.3</v>
      </c>
      <c r="F200" s="4">
        <v>112710.4</v>
      </c>
      <c r="G200" s="4">
        <v>125323</v>
      </c>
      <c r="H200" s="4">
        <v>133209.1</v>
      </c>
      <c r="I200" s="4">
        <v>141708.6</v>
      </c>
      <c r="J200" s="4">
        <v>143490.5</v>
      </c>
      <c r="K200" s="4">
        <v>144812.5</v>
      </c>
      <c r="L200" s="4">
        <v>135784.1</v>
      </c>
      <c r="M200" s="4">
        <v>134306.7</v>
      </c>
      <c r="N200" s="4">
        <v>137405.6</v>
      </c>
      <c r="O200" s="4">
        <v>136748.6</v>
      </c>
      <c r="P200" s="4">
        <v>133036.5</v>
      </c>
      <c r="Q200" s="4">
        <v>126680.5</v>
      </c>
      <c r="R200" s="4">
        <v>132066.9</v>
      </c>
      <c r="S200" s="4">
        <v>132396.9</v>
      </c>
      <c r="T200" s="4">
        <v>131251.6</v>
      </c>
      <c r="U200" s="5" t="s">
        <v>46</v>
      </c>
      <c r="V200" s="5" t="s">
        <v>46</v>
      </c>
    </row>
    <row r="202" ht="14.25">
      <c r="A202" s="1" t="s">
        <v>47</v>
      </c>
    </row>
    <row r="203" spans="1:2" ht="14.25">
      <c r="A203" s="1" t="s">
        <v>46</v>
      </c>
      <c r="B203" s="1" t="s">
        <v>48</v>
      </c>
    </row>
    <row r="205" spans="1:2" ht="14.25">
      <c r="A205" s="1" t="s">
        <v>5</v>
      </c>
      <c r="B205" s="1" t="s">
        <v>53</v>
      </c>
    </row>
    <row r="206" spans="1:2" ht="14.25">
      <c r="A206" s="1" t="s">
        <v>7</v>
      </c>
      <c r="B206" s="1" t="s">
        <v>8</v>
      </c>
    </row>
    <row r="207" spans="1:2" ht="14.25">
      <c r="A207" s="1" t="s">
        <v>9</v>
      </c>
      <c r="B207" s="1" t="s">
        <v>49</v>
      </c>
    </row>
    <row r="209" spans="1:22" ht="14.25">
      <c r="A209" s="3" t="s">
        <v>11</v>
      </c>
      <c r="B209" s="3" t="s">
        <v>12</v>
      </c>
      <c r="C209" s="3" t="s">
        <v>13</v>
      </c>
      <c r="D209" s="3" t="s">
        <v>14</v>
      </c>
      <c r="E209" s="3" t="s">
        <v>15</v>
      </c>
      <c r="F209" s="3" t="s">
        <v>16</v>
      </c>
      <c r="G209" s="3" t="s">
        <v>17</v>
      </c>
      <c r="H209" s="3" t="s">
        <v>18</v>
      </c>
      <c r="I209" s="3" t="s">
        <v>19</v>
      </c>
      <c r="J209" s="3" t="s">
        <v>20</v>
      </c>
      <c r="K209" s="3" t="s">
        <v>21</v>
      </c>
      <c r="L209" s="3" t="s">
        <v>22</v>
      </c>
      <c r="M209" s="3" t="s">
        <v>23</v>
      </c>
      <c r="N209" s="3" t="s">
        <v>24</v>
      </c>
      <c r="O209" s="3" t="s">
        <v>25</v>
      </c>
      <c r="P209" s="3" t="s">
        <v>26</v>
      </c>
      <c r="Q209" s="3" t="s">
        <v>27</v>
      </c>
      <c r="R209" s="3" t="s">
        <v>28</v>
      </c>
      <c r="S209" s="3" t="s">
        <v>29</v>
      </c>
      <c r="T209" s="3" t="s">
        <v>30</v>
      </c>
      <c r="U209" s="3" t="s">
        <v>31</v>
      </c>
      <c r="V209" s="3" t="s">
        <v>32</v>
      </c>
    </row>
    <row r="210" spans="1:22" ht="14.25">
      <c r="A210" s="3" t="s">
        <v>33</v>
      </c>
      <c r="B210" s="5" t="s">
        <v>46</v>
      </c>
      <c r="C210" s="5" t="s">
        <v>46</v>
      </c>
      <c r="D210" s="5" t="s">
        <v>46</v>
      </c>
      <c r="E210" s="5" t="s">
        <v>46</v>
      </c>
      <c r="F210" s="5" t="s">
        <v>46</v>
      </c>
      <c r="G210" s="5" t="s">
        <v>46</v>
      </c>
      <c r="H210" s="5" t="s">
        <v>46</v>
      </c>
      <c r="I210" s="5" t="s">
        <v>46</v>
      </c>
      <c r="J210" s="5" t="s">
        <v>46</v>
      </c>
      <c r="K210" s="5" t="s">
        <v>46</v>
      </c>
      <c r="L210" s="5" t="s">
        <v>46</v>
      </c>
      <c r="M210" s="5" t="s">
        <v>46</v>
      </c>
      <c r="N210" s="5" t="s">
        <v>46</v>
      </c>
      <c r="O210" s="5" t="s">
        <v>46</v>
      </c>
      <c r="P210" s="5" t="s">
        <v>46</v>
      </c>
      <c r="Q210" s="5" t="s">
        <v>46</v>
      </c>
      <c r="R210" s="5" t="s">
        <v>46</v>
      </c>
      <c r="S210" s="5" t="s">
        <v>46</v>
      </c>
      <c r="T210" s="5" t="s">
        <v>46</v>
      </c>
      <c r="U210" s="5" t="s">
        <v>46</v>
      </c>
      <c r="V210" s="5" t="s">
        <v>46</v>
      </c>
    </row>
    <row r="211" spans="1:22" ht="14.25">
      <c r="A211" s="3" t="s">
        <v>34</v>
      </c>
      <c r="B211" s="5" t="s">
        <v>46</v>
      </c>
      <c r="C211" s="5" t="s">
        <v>46</v>
      </c>
      <c r="D211" s="5" t="s">
        <v>46</v>
      </c>
      <c r="E211" s="5" t="s">
        <v>46</v>
      </c>
      <c r="F211" s="5" t="s">
        <v>46</v>
      </c>
      <c r="G211" s="5" t="s">
        <v>46</v>
      </c>
      <c r="H211" s="5" t="s">
        <v>46</v>
      </c>
      <c r="I211" s="5" t="s">
        <v>46</v>
      </c>
      <c r="J211" s="5" t="s">
        <v>46</v>
      </c>
      <c r="K211" s="5" t="s">
        <v>46</v>
      </c>
      <c r="L211" s="5" t="s">
        <v>46</v>
      </c>
      <c r="M211" s="5" t="s">
        <v>46</v>
      </c>
      <c r="N211" s="5" t="s">
        <v>46</v>
      </c>
      <c r="O211" s="5" t="s">
        <v>46</v>
      </c>
      <c r="P211" s="5" t="s">
        <v>46</v>
      </c>
      <c r="Q211" s="5" t="s">
        <v>46</v>
      </c>
      <c r="R211" s="5" t="s">
        <v>46</v>
      </c>
      <c r="S211" s="5" t="s">
        <v>46</v>
      </c>
      <c r="T211" s="5" t="s">
        <v>46</v>
      </c>
      <c r="U211" s="5" t="s">
        <v>46</v>
      </c>
      <c r="V211" s="5" t="s">
        <v>46</v>
      </c>
    </row>
    <row r="212" spans="1:22" ht="14.25">
      <c r="A212" s="3" t="s">
        <v>35</v>
      </c>
      <c r="B212" s="4">
        <v>34921.2</v>
      </c>
      <c r="C212" s="4">
        <v>34711.8</v>
      </c>
      <c r="D212" s="4">
        <v>35085.6</v>
      </c>
      <c r="E212" s="4">
        <v>33063.9</v>
      </c>
      <c r="F212" s="4">
        <v>34063.9</v>
      </c>
      <c r="G212" s="4">
        <v>35774.8</v>
      </c>
      <c r="H212" s="4">
        <v>38569.2</v>
      </c>
      <c r="I212" s="4">
        <v>39717.4</v>
      </c>
      <c r="J212" s="4">
        <v>41438.5</v>
      </c>
      <c r="K212" s="4">
        <v>39259.4</v>
      </c>
      <c r="L212" s="4">
        <v>40520.3</v>
      </c>
      <c r="M212" s="4">
        <v>40283.4</v>
      </c>
      <c r="N212" s="4">
        <v>40973.5</v>
      </c>
      <c r="O212" s="4">
        <v>40281.8</v>
      </c>
      <c r="P212" s="4">
        <v>40449.5</v>
      </c>
      <c r="Q212" s="4">
        <v>40572.3</v>
      </c>
      <c r="R212" s="4">
        <v>40135.4</v>
      </c>
      <c r="S212" s="4">
        <v>41885.4</v>
      </c>
      <c r="T212" s="4">
        <v>42475.1</v>
      </c>
      <c r="U212" s="4">
        <v>43524.2</v>
      </c>
      <c r="V212" s="5" t="s">
        <v>46</v>
      </c>
    </row>
    <row r="213" spans="1:22" ht="14.25">
      <c r="A213" s="3" t="s">
        <v>36</v>
      </c>
      <c r="B213" s="4">
        <v>12975.7</v>
      </c>
      <c r="C213" s="4">
        <v>13167.9</v>
      </c>
      <c r="D213" s="4">
        <v>13758.4</v>
      </c>
      <c r="E213" s="4">
        <v>14096.1</v>
      </c>
      <c r="F213" s="4">
        <v>15208.5</v>
      </c>
      <c r="G213" s="4">
        <v>17009.7</v>
      </c>
      <c r="H213" s="4">
        <v>19068.9</v>
      </c>
      <c r="I213" s="4">
        <v>20756.4</v>
      </c>
      <c r="J213" s="4">
        <v>21918.5</v>
      </c>
      <c r="K213" s="4">
        <v>21164.6</v>
      </c>
      <c r="L213" s="4">
        <v>21517.6</v>
      </c>
      <c r="M213" s="4">
        <v>20882.1</v>
      </c>
      <c r="N213" s="4">
        <v>20343.6</v>
      </c>
      <c r="O213" s="4">
        <v>19995.8</v>
      </c>
      <c r="P213" s="4">
        <v>19456.9</v>
      </c>
      <c r="Q213" s="4">
        <v>19163.6</v>
      </c>
      <c r="R213" s="4">
        <v>19314</v>
      </c>
      <c r="S213" s="4">
        <v>19832.6</v>
      </c>
      <c r="T213" s="4">
        <v>19666.7</v>
      </c>
      <c r="U213" s="4">
        <v>20266.1</v>
      </c>
      <c r="V213" s="5" t="s">
        <v>46</v>
      </c>
    </row>
    <row r="214" spans="1:22" ht="14.25">
      <c r="A214" s="3" t="s">
        <v>37</v>
      </c>
      <c r="B214" s="4">
        <v>227608.6</v>
      </c>
      <c r="C214" s="4">
        <v>233170.4</v>
      </c>
      <c r="D214" s="4">
        <v>233995.4</v>
      </c>
      <c r="E214" s="4">
        <v>229577.8</v>
      </c>
      <c r="F214" s="4">
        <v>225346.6</v>
      </c>
      <c r="G214" s="4">
        <v>226757</v>
      </c>
      <c r="H214" s="4">
        <v>232052.7</v>
      </c>
      <c r="I214" s="4">
        <v>238333</v>
      </c>
      <c r="J214" s="4">
        <v>241845.8</v>
      </c>
      <c r="K214" s="4">
        <v>240036.2</v>
      </c>
      <c r="L214" s="4">
        <v>246077</v>
      </c>
      <c r="M214" s="4">
        <v>249403.4</v>
      </c>
      <c r="N214" s="4">
        <v>251745.3</v>
      </c>
      <c r="O214" s="4">
        <v>258265.1</v>
      </c>
      <c r="P214" s="4">
        <v>259915</v>
      </c>
      <c r="Q214" s="4">
        <v>266115.5</v>
      </c>
      <c r="R214" s="4">
        <v>263108.4</v>
      </c>
      <c r="S214" s="4">
        <v>266780.8</v>
      </c>
      <c r="T214" s="4">
        <v>264039.8</v>
      </c>
      <c r="U214" s="4">
        <v>267392.9</v>
      </c>
      <c r="V214" s="5" t="s">
        <v>46</v>
      </c>
    </row>
    <row r="215" spans="1:22" ht="14.25">
      <c r="A215" s="3" t="s">
        <v>38</v>
      </c>
      <c r="B215" s="5" t="s">
        <v>46</v>
      </c>
      <c r="C215" s="5" t="s">
        <v>46</v>
      </c>
      <c r="D215" s="5" t="s">
        <v>46</v>
      </c>
      <c r="E215" s="5" t="s">
        <v>46</v>
      </c>
      <c r="F215" s="5" t="s">
        <v>46</v>
      </c>
      <c r="G215" s="5" t="s">
        <v>46</v>
      </c>
      <c r="H215" s="5" t="s">
        <v>46</v>
      </c>
      <c r="I215" s="5" t="s">
        <v>46</v>
      </c>
      <c r="J215" s="5" t="s">
        <v>46</v>
      </c>
      <c r="K215" s="5" t="s">
        <v>46</v>
      </c>
      <c r="L215" s="5" t="s">
        <v>46</v>
      </c>
      <c r="M215" s="5" t="s">
        <v>46</v>
      </c>
      <c r="N215" s="5" t="s">
        <v>46</v>
      </c>
      <c r="O215" s="5" t="s">
        <v>46</v>
      </c>
      <c r="P215" s="5" t="s">
        <v>46</v>
      </c>
      <c r="Q215" s="5" t="s">
        <v>46</v>
      </c>
      <c r="R215" s="5" t="s">
        <v>46</v>
      </c>
      <c r="S215" s="5" t="s">
        <v>46</v>
      </c>
      <c r="T215" s="5" t="s">
        <v>46</v>
      </c>
      <c r="U215" s="5" t="s">
        <v>46</v>
      </c>
      <c r="V215" s="5" t="s">
        <v>46</v>
      </c>
    </row>
    <row r="216" spans="1:22" ht="14.25">
      <c r="A216" s="3" t="s">
        <v>39</v>
      </c>
      <c r="B216" s="5">
        <v>143965.21</v>
      </c>
      <c r="C216" s="5">
        <v>147254.692</v>
      </c>
      <c r="D216" s="5">
        <v>152186.667</v>
      </c>
      <c r="E216" s="5">
        <v>153054.64</v>
      </c>
      <c r="F216" s="5">
        <v>162307.631</v>
      </c>
      <c r="G216" s="5">
        <v>170106.04</v>
      </c>
      <c r="H216" s="5">
        <v>183505.013</v>
      </c>
      <c r="I216" s="5">
        <v>199698.184</v>
      </c>
      <c r="J216" s="5">
        <v>199859.533</v>
      </c>
      <c r="K216" s="5">
        <v>199932.057</v>
      </c>
      <c r="L216" s="5">
        <v>202339.623</v>
      </c>
      <c r="M216" s="5">
        <v>205377.764</v>
      </c>
      <c r="N216" s="5">
        <v>208318.842</v>
      </c>
      <c r="O216" s="5">
        <v>209419.292</v>
      </c>
      <c r="P216" s="5">
        <v>214916</v>
      </c>
      <c r="Q216" s="5">
        <v>220537</v>
      </c>
      <c r="R216" s="5">
        <v>215668.218</v>
      </c>
      <c r="S216" s="5">
        <v>226507.725</v>
      </c>
      <c r="T216" s="5">
        <v>230189.68</v>
      </c>
      <c r="U216" s="5">
        <v>234089.255</v>
      </c>
      <c r="V216" s="5" t="s">
        <v>46</v>
      </c>
    </row>
    <row r="217" spans="1:22" ht="14.25">
      <c r="A217" s="3" t="s">
        <v>40</v>
      </c>
      <c r="B217" s="5" t="s">
        <v>46</v>
      </c>
      <c r="C217" s="5" t="s">
        <v>46</v>
      </c>
      <c r="D217" s="5" t="s">
        <v>46</v>
      </c>
      <c r="E217" s="5" t="s">
        <v>46</v>
      </c>
      <c r="F217" s="5" t="s">
        <v>46</v>
      </c>
      <c r="G217" s="5" t="s">
        <v>46</v>
      </c>
      <c r="H217" s="5" t="s">
        <v>46</v>
      </c>
      <c r="I217" s="5" t="s">
        <v>46</v>
      </c>
      <c r="J217" s="5" t="s">
        <v>46</v>
      </c>
      <c r="K217" s="5" t="s">
        <v>46</v>
      </c>
      <c r="L217" s="5" t="s">
        <v>46</v>
      </c>
      <c r="M217" s="5" t="s">
        <v>46</v>
      </c>
      <c r="N217" s="5" t="s">
        <v>46</v>
      </c>
      <c r="O217" s="5" t="s">
        <v>46</v>
      </c>
      <c r="P217" s="5" t="s">
        <v>46</v>
      </c>
      <c r="Q217" s="5" t="s">
        <v>46</v>
      </c>
      <c r="R217" s="5" t="s">
        <v>46</v>
      </c>
      <c r="S217" s="5" t="s">
        <v>46</v>
      </c>
      <c r="T217" s="5" t="s">
        <v>46</v>
      </c>
      <c r="U217" s="5" t="s">
        <v>46</v>
      </c>
      <c r="V217" s="5" t="s">
        <v>46</v>
      </c>
    </row>
    <row r="218" spans="1:22" ht="14.25">
      <c r="A218" s="3" t="s">
        <v>41</v>
      </c>
      <c r="B218" s="4">
        <v>70933.1</v>
      </c>
      <c r="C218" s="4">
        <v>70884.4</v>
      </c>
      <c r="D218" s="4">
        <v>70805.9</v>
      </c>
      <c r="E218" s="4">
        <v>70581.4</v>
      </c>
      <c r="F218" s="4">
        <v>72017.8</v>
      </c>
      <c r="G218" s="4">
        <v>74842</v>
      </c>
      <c r="H218" s="4">
        <v>79772.2</v>
      </c>
      <c r="I218" s="4">
        <v>83849.5</v>
      </c>
      <c r="J218" s="4">
        <v>85798.4</v>
      </c>
      <c r="K218" s="4">
        <v>84276.9</v>
      </c>
      <c r="L218" s="4">
        <v>84535</v>
      </c>
      <c r="M218" s="4">
        <v>84836.1</v>
      </c>
      <c r="N218" s="4">
        <v>81759.4</v>
      </c>
      <c r="O218" s="4">
        <v>80107</v>
      </c>
      <c r="P218" s="4">
        <v>79935.9</v>
      </c>
      <c r="Q218" s="4">
        <v>81259.1</v>
      </c>
      <c r="R218" s="4">
        <v>80935.6</v>
      </c>
      <c r="S218" s="4">
        <v>80497</v>
      </c>
      <c r="T218" s="4">
        <v>82702.1</v>
      </c>
      <c r="U218" s="4">
        <v>82201.8</v>
      </c>
      <c r="V218" s="5" t="s">
        <v>46</v>
      </c>
    </row>
    <row r="219" spans="1:22" ht="14.25">
      <c r="A219" s="3" t="s">
        <v>42</v>
      </c>
      <c r="B219" s="5" t="s">
        <v>46</v>
      </c>
      <c r="C219" s="5" t="s">
        <v>46</v>
      </c>
      <c r="D219" s="5" t="s">
        <v>46</v>
      </c>
      <c r="E219" s="5" t="s">
        <v>46</v>
      </c>
      <c r="F219" s="5" t="s">
        <v>46</v>
      </c>
      <c r="G219" s="5" t="s">
        <v>46</v>
      </c>
      <c r="H219" s="5" t="s">
        <v>46</v>
      </c>
      <c r="I219" s="5" t="s">
        <v>46</v>
      </c>
      <c r="J219" s="5" t="s">
        <v>46</v>
      </c>
      <c r="K219" s="5" t="s">
        <v>46</v>
      </c>
      <c r="L219" s="5" t="s">
        <v>46</v>
      </c>
      <c r="M219" s="5" t="s">
        <v>46</v>
      </c>
      <c r="N219" s="5" t="s">
        <v>46</v>
      </c>
      <c r="O219" s="5" t="s">
        <v>46</v>
      </c>
      <c r="P219" s="5" t="s">
        <v>46</v>
      </c>
      <c r="Q219" s="5" t="s">
        <v>46</v>
      </c>
      <c r="R219" s="5" t="s">
        <v>46</v>
      </c>
      <c r="S219" s="5" t="s">
        <v>46</v>
      </c>
      <c r="T219" s="5" t="s">
        <v>46</v>
      </c>
      <c r="U219" s="5" t="s">
        <v>46</v>
      </c>
      <c r="V219" s="5" t="s">
        <v>46</v>
      </c>
    </row>
    <row r="220" spans="1:22" ht="14.25">
      <c r="A220" s="3" t="s">
        <v>43</v>
      </c>
      <c r="B220" s="4">
        <v>6866.2</v>
      </c>
      <c r="C220" s="4">
        <v>6811.7</v>
      </c>
      <c r="D220" s="4">
        <v>6754.7</v>
      </c>
      <c r="E220" s="4">
        <v>6918.1</v>
      </c>
      <c r="F220" s="4">
        <v>7272.1</v>
      </c>
      <c r="G220" s="4">
        <v>7712.8</v>
      </c>
      <c r="H220" s="4">
        <v>8203</v>
      </c>
      <c r="I220" s="4">
        <v>8758.6</v>
      </c>
      <c r="J220" s="4">
        <v>8877.8</v>
      </c>
      <c r="K220" s="4">
        <v>8840.3</v>
      </c>
      <c r="L220" s="4">
        <v>9179</v>
      </c>
      <c r="M220" s="4">
        <v>9173.9</v>
      </c>
      <c r="N220" s="4">
        <v>9393.4</v>
      </c>
      <c r="O220" s="4">
        <v>9581.5</v>
      </c>
      <c r="P220" s="4">
        <v>10155</v>
      </c>
      <c r="Q220" s="4">
        <v>10149.1</v>
      </c>
      <c r="R220" s="4">
        <v>10815.3</v>
      </c>
      <c r="S220" s="4">
        <v>11009.4</v>
      </c>
      <c r="T220" s="4">
        <v>11211.9</v>
      </c>
      <c r="U220" s="4">
        <v>11314</v>
      </c>
      <c r="V220" s="5" t="s">
        <v>46</v>
      </c>
    </row>
    <row r="221" spans="1:22" ht="14.25">
      <c r="A221" s="3" t="s">
        <v>44</v>
      </c>
      <c r="B221" s="4">
        <v>17626.7</v>
      </c>
      <c r="C221" s="4">
        <v>17279.7</v>
      </c>
      <c r="D221" s="4">
        <v>17477.4</v>
      </c>
      <c r="E221" s="4">
        <v>17334.6</v>
      </c>
      <c r="F221" s="4">
        <v>17356.1</v>
      </c>
      <c r="G221" s="4">
        <v>18451.2</v>
      </c>
      <c r="H221" s="4">
        <v>19691</v>
      </c>
      <c r="I221" s="4">
        <v>20290.6</v>
      </c>
      <c r="J221" s="4">
        <v>20386.1</v>
      </c>
      <c r="K221" s="4">
        <v>20414.5</v>
      </c>
      <c r="L221" s="4">
        <v>20857.8</v>
      </c>
      <c r="M221" s="4">
        <v>21478.3</v>
      </c>
      <c r="N221" s="4">
        <v>21309.3</v>
      </c>
      <c r="O221" s="4">
        <v>21834.5</v>
      </c>
      <c r="P221" s="4">
        <v>23237.2</v>
      </c>
      <c r="Q221" s="4">
        <v>23992.6</v>
      </c>
      <c r="R221" s="4">
        <v>24540.9</v>
      </c>
      <c r="S221" s="4">
        <v>24826.7</v>
      </c>
      <c r="T221" s="4">
        <v>25135</v>
      </c>
      <c r="U221" s="5" t="s">
        <v>46</v>
      </c>
      <c r="V221" s="5" t="s">
        <v>46</v>
      </c>
    </row>
    <row r="222" spans="1:22" ht="14.25">
      <c r="A222" s="3" t="s">
        <v>45</v>
      </c>
      <c r="B222" s="5" t="s">
        <v>46</v>
      </c>
      <c r="C222" s="5" t="s">
        <v>46</v>
      </c>
      <c r="D222" s="5" t="s">
        <v>46</v>
      </c>
      <c r="E222" s="5" t="s">
        <v>46</v>
      </c>
      <c r="F222" s="5" t="s">
        <v>46</v>
      </c>
      <c r="G222" s="5" t="s">
        <v>46</v>
      </c>
      <c r="H222" s="5" t="s">
        <v>46</v>
      </c>
      <c r="I222" s="5" t="s">
        <v>46</v>
      </c>
      <c r="J222" s="5" t="s">
        <v>46</v>
      </c>
      <c r="K222" s="5" t="s">
        <v>46</v>
      </c>
      <c r="L222" s="5" t="s">
        <v>46</v>
      </c>
      <c r="M222" s="5" t="s">
        <v>46</v>
      </c>
      <c r="N222" s="5" t="s">
        <v>46</v>
      </c>
      <c r="O222" s="5" t="s">
        <v>46</v>
      </c>
      <c r="P222" s="5" t="s">
        <v>46</v>
      </c>
      <c r="Q222" s="5" t="s">
        <v>46</v>
      </c>
      <c r="R222" s="5" t="s">
        <v>46</v>
      </c>
      <c r="S222" s="5" t="s">
        <v>46</v>
      </c>
      <c r="T222" s="5" t="s">
        <v>46</v>
      </c>
      <c r="U222" s="5" t="s">
        <v>46</v>
      </c>
      <c r="V222" s="5" t="s">
        <v>46</v>
      </c>
    </row>
    <row r="224" ht="14.25">
      <c r="A224" s="1" t="s">
        <v>47</v>
      </c>
    </row>
    <row r="225" spans="1:2" ht="14.25">
      <c r="A225" s="1" t="s">
        <v>46</v>
      </c>
      <c r="B225" s="1" t="s">
        <v>48</v>
      </c>
    </row>
    <row r="227" spans="1:2" ht="14.25">
      <c r="A227" s="1" t="s">
        <v>5</v>
      </c>
      <c r="B227" s="1" t="s">
        <v>53</v>
      </c>
    </row>
    <row r="228" spans="1:2" ht="14.25">
      <c r="A228" s="1" t="s">
        <v>7</v>
      </c>
      <c r="B228" s="1" t="s">
        <v>50</v>
      </c>
    </row>
    <row r="229" spans="1:2" ht="14.25">
      <c r="A229" s="1" t="s">
        <v>9</v>
      </c>
      <c r="B229" s="1" t="s">
        <v>10</v>
      </c>
    </row>
    <row r="231" spans="1:22" ht="14.25">
      <c r="A231" s="3" t="s">
        <v>11</v>
      </c>
      <c r="B231" s="3" t="s">
        <v>12</v>
      </c>
      <c r="C231" s="3" t="s">
        <v>13</v>
      </c>
      <c r="D231" s="3" t="s">
        <v>14</v>
      </c>
      <c r="E231" s="3" t="s">
        <v>15</v>
      </c>
      <c r="F231" s="3" t="s">
        <v>16</v>
      </c>
      <c r="G231" s="3" t="s">
        <v>17</v>
      </c>
      <c r="H231" s="3" t="s">
        <v>18</v>
      </c>
      <c r="I231" s="3" t="s">
        <v>19</v>
      </c>
      <c r="J231" s="3" t="s">
        <v>20</v>
      </c>
      <c r="K231" s="3" t="s">
        <v>21</v>
      </c>
      <c r="L231" s="3" t="s">
        <v>22</v>
      </c>
      <c r="M231" s="3" t="s">
        <v>23</v>
      </c>
      <c r="N231" s="3" t="s">
        <v>24</v>
      </c>
      <c r="O231" s="3" t="s">
        <v>25</v>
      </c>
      <c r="P231" s="3" t="s">
        <v>26</v>
      </c>
      <c r="Q231" s="3" t="s">
        <v>27</v>
      </c>
      <c r="R231" s="3" t="s">
        <v>28</v>
      </c>
      <c r="S231" s="3" t="s">
        <v>29</v>
      </c>
      <c r="T231" s="3" t="s">
        <v>30</v>
      </c>
      <c r="U231" s="3" t="s">
        <v>31</v>
      </c>
      <c r="V231" s="3" t="s">
        <v>32</v>
      </c>
    </row>
    <row r="232" spans="1:22" ht="14.25">
      <c r="A232" s="3" t="s">
        <v>33</v>
      </c>
      <c r="B232" s="4">
        <v>303937.3</v>
      </c>
      <c r="C232" s="4">
        <v>300926.9</v>
      </c>
      <c r="D232" s="4">
        <v>298608.3</v>
      </c>
      <c r="E232" s="4">
        <v>297938.4</v>
      </c>
      <c r="F232" s="4">
        <v>309023.1</v>
      </c>
      <c r="G232" s="4">
        <v>319461.7</v>
      </c>
      <c r="H232" s="4">
        <v>342626</v>
      </c>
      <c r="I232" s="4">
        <v>364618.5</v>
      </c>
      <c r="J232" s="4">
        <v>370014.4</v>
      </c>
      <c r="K232" s="4">
        <v>359543</v>
      </c>
      <c r="L232" s="4">
        <v>365120.3</v>
      </c>
      <c r="M232" s="4">
        <v>363809.5</v>
      </c>
      <c r="N232" s="4">
        <v>361675.4</v>
      </c>
      <c r="O232" s="4">
        <v>361942.5</v>
      </c>
      <c r="P232" s="4">
        <v>364580.7</v>
      </c>
      <c r="Q232" s="4">
        <v>365702.5</v>
      </c>
      <c r="R232" s="4">
        <v>366848.5</v>
      </c>
      <c r="S232" s="4">
        <v>365713.8</v>
      </c>
      <c r="T232" s="4">
        <v>369666.9</v>
      </c>
      <c r="U232" s="5" t="s">
        <v>46</v>
      </c>
      <c r="V232" s="5" t="s">
        <v>46</v>
      </c>
    </row>
    <row r="233" spans="1:22" ht="14.25">
      <c r="A233" s="3" t="s">
        <v>34</v>
      </c>
      <c r="B233" s="4">
        <v>358177.1</v>
      </c>
      <c r="C233" s="4">
        <v>358743.4</v>
      </c>
      <c r="D233" s="4">
        <v>360460.6</v>
      </c>
      <c r="E233" s="4">
        <v>364553.7</v>
      </c>
      <c r="F233" s="4">
        <v>379873.1</v>
      </c>
      <c r="G233" s="4">
        <v>395586.7</v>
      </c>
      <c r="H233" s="4">
        <v>426877.6</v>
      </c>
      <c r="I233" s="4">
        <v>454172</v>
      </c>
      <c r="J233" s="4">
        <v>462608</v>
      </c>
      <c r="K233" s="4">
        <v>452325.1</v>
      </c>
      <c r="L233" s="4">
        <v>453844.3</v>
      </c>
      <c r="M233" s="4">
        <v>450670.7</v>
      </c>
      <c r="N233" s="4">
        <v>448545.3</v>
      </c>
      <c r="O233" s="4">
        <v>446860.8</v>
      </c>
      <c r="P233" s="4">
        <v>445492</v>
      </c>
      <c r="Q233" s="4">
        <v>444309.8</v>
      </c>
      <c r="R233" s="4">
        <v>448633.9</v>
      </c>
      <c r="S233" s="4">
        <v>448784.6</v>
      </c>
      <c r="T233" s="4">
        <v>451866.5</v>
      </c>
      <c r="U233" s="5" t="s">
        <v>46</v>
      </c>
      <c r="V233" s="5" t="s">
        <v>46</v>
      </c>
    </row>
    <row r="234" spans="1:22" ht="14.25">
      <c r="A234" s="3" t="s">
        <v>35</v>
      </c>
      <c r="B234" s="4">
        <v>13260.5</v>
      </c>
      <c r="C234" s="4">
        <v>12954.9</v>
      </c>
      <c r="D234" s="4">
        <v>13601.7</v>
      </c>
      <c r="E234" s="4">
        <v>12037.8</v>
      </c>
      <c r="F234" s="4">
        <v>12901.8</v>
      </c>
      <c r="G234" s="4">
        <v>13763.5</v>
      </c>
      <c r="H234" s="4">
        <v>15618.3</v>
      </c>
      <c r="I234" s="4">
        <v>15317.6</v>
      </c>
      <c r="J234" s="4">
        <v>15319.5</v>
      </c>
      <c r="K234" s="4">
        <v>12985.2</v>
      </c>
      <c r="L234" s="4">
        <v>12268.3</v>
      </c>
      <c r="M234" s="4">
        <v>11394.3</v>
      </c>
      <c r="N234" s="4">
        <v>11969.3</v>
      </c>
      <c r="O234" s="4">
        <v>11893.2</v>
      </c>
      <c r="P234" s="4">
        <v>11922.2</v>
      </c>
      <c r="Q234" s="4">
        <v>12376.9</v>
      </c>
      <c r="R234" s="4">
        <v>12673.6</v>
      </c>
      <c r="S234" s="4">
        <v>13091.5</v>
      </c>
      <c r="T234" s="4">
        <v>13210.3</v>
      </c>
      <c r="U234" s="5" t="s">
        <v>46</v>
      </c>
      <c r="V234" s="5" t="s">
        <v>46</v>
      </c>
    </row>
    <row r="235" spans="1:22" ht="14.25">
      <c r="A235" s="3" t="s">
        <v>36</v>
      </c>
      <c r="B235" s="4">
        <v>5249.8</v>
      </c>
      <c r="C235" s="4">
        <v>4880.2</v>
      </c>
      <c r="D235" s="4">
        <v>5441.7</v>
      </c>
      <c r="E235" s="4">
        <v>5879</v>
      </c>
      <c r="F235" s="4">
        <v>6574.3</v>
      </c>
      <c r="G235" s="4">
        <v>7736.6</v>
      </c>
      <c r="H235" s="4">
        <v>8771.1</v>
      </c>
      <c r="I235" s="4">
        <v>9836.5</v>
      </c>
      <c r="J235" s="4">
        <v>11221.1</v>
      </c>
      <c r="K235" s="4">
        <v>10471</v>
      </c>
      <c r="L235" s="4">
        <v>9914.9</v>
      </c>
      <c r="M235" s="4">
        <v>9116.5</v>
      </c>
      <c r="N235" s="4">
        <v>9097</v>
      </c>
      <c r="O235" s="4">
        <v>8930.6</v>
      </c>
      <c r="P235" s="4">
        <v>8767.3</v>
      </c>
      <c r="Q235" s="4">
        <v>8210.6</v>
      </c>
      <c r="R235" s="4">
        <v>8275.2</v>
      </c>
      <c r="S235" s="4">
        <v>8482.8</v>
      </c>
      <c r="T235" s="4">
        <v>8470.7</v>
      </c>
      <c r="U235" s="4">
        <v>8478.1</v>
      </c>
      <c r="V235" s="5" t="s">
        <v>46</v>
      </c>
    </row>
    <row r="236" spans="1:22" ht="14.25">
      <c r="A236" s="3" t="s">
        <v>37</v>
      </c>
      <c r="B236" s="4">
        <v>97465.5</v>
      </c>
      <c r="C236" s="4">
        <v>89063</v>
      </c>
      <c r="D236" s="4">
        <v>87433.1</v>
      </c>
      <c r="E236" s="4">
        <v>83040</v>
      </c>
      <c r="F236" s="4">
        <v>83380</v>
      </c>
      <c r="G236" s="4">
        <v>81113.8</v>
      </c>
      <c r="H236" s="4">
        <v>85445.7</v>
      </c>
      <c r="I236" s="4">
        <v>85829.3</v>
      </c>
      <c r="J236" s="4">
        <v>86700.9</v>
      </c>
      <c r="K236" s="4">
        <v>79980.6</v>
      </c>
      <c r="L236" s="4">
        <v>81567</v>
      </c>
      <c r="M236" s="4">
        <v>82055.1</v>
      </c>
      <c r="N236" s="4">
        <v>85567.8</v>
      </c>
      <c r="O236" s="4">
        <v>87345.9</v>
      </c>
      <c r="P236" s="4">
        <v>87485.3</v>
      </c>
      <c r="Q236" s="4">
        <v>87162.8</v>
      </c>
      <c r="R236" s="4">
        <v>86805.5</v>
      </c>
      <c r="S236" s="4">
        <v>85515.5</v>
      </c>
      <c r="T236" s="4">
        <v>83292.8</v>
      </c>
      <c r="U236" s="5" t="s">
        <v>46</v>
      </c>
      <c r="V236" s="5" t="s">
        <v>46</v>
      </c>
    </row>
    <row r="237" spans="1:22" ht="14.25">
      <c r="A237" s="3" t="s">
        <v>38</v>
      </c>
      <c r="B237" s="4">
        <v>17067.3</v>
      </c>
      <c r="C237" s="4">
        <v>17962.7</v>
      </c>
      <c r="D237" s="4">
        <v>19048.6</v>
      </c>
      <c r="E237" s="4">
        <v>20115.6</v>
      </c>
      <c r="F237" s="4">
        <v>22011.9</v>
      </c>
      <c r="G237" s="4">
        <v>25111.3</v>
      </c>
      <c r="H237" s="4">
        <v>29230.6</v>
      </c>
      <c r="I237" s="4">
        <v>32154.2</v>
      </c>
      <c r="J237" s="4">
        <v>32898.5</v>
      </c>
      <c r="K237" s="4">
        <v>32038.7</v>
      </c>
      <c r="L237" s="4">
        <v>30928</v>
      </c>
      <c r="M237" s="4">
        <v>29302.4</v>
      </c>
      <c r="N237" s="4">
        <v>26746.8</v>
      </c>
      <c r="O237" s="4">
        <v>25501.6</v>
      </c>
      <c r="P237" s="4">
        <v>24601.3</v>
      </c>
      <c r="Q237" s="4">
        <v>23241.4</v>
      </c>
      <c r="R237" s="4">
        <v>21893.9</v>
      </c>
      <c r="S237" s="4">
        <v>22648.1</v>
      </c>
      <c r="T237" s="4">
        <v>23283.5</v>
      </c>
      <c r="U237" s="5" t="s">
        <v>46</v>
      </c>
      <c r="V237" s="5" t="s">
        <v>46</v>
      </c>
    </row>
    <row r="238" spans="1:22" ht="14.25">
      <c r="A238" s="3" t="s">
        <v>39</v>
      </c>
      <c r="B238" s="4">
        <v>42791.4</v>
      </c>
      <c r="C238" s="4">
        <v>43987</v>
      </c>
      <c r="D238" s="4">
        <v>42454.8</v>
      </c>
      <c r="E238" s="4">
        <v>42833.4</v>
      </c>
      <c r="F238" s="4">
        <v>44216.7</v>
      </c>
      <c r="G238" s="4">
        <v>44137.8</v>
      </c>
      <c r="H238" s="4">
        <v>46883.5</v>
      </c>
      <c r="I238" s="4">
        <v>52151.1</v>
      </c>
      <c r="J238" s="4">
        <v>53164.9</v>
      </c>
      <c r="K238" s="4">
        <v>52837.3</v>
      </c>
      <c r="L238" s="4">
        <v>53916</v>
      </c>
      <c r="M238" s="4">
        <v>56781.5</v>
      </c>
      <c r="N238" s="4">
        <v>58600.4</v>
      </c>
      <c r="O238" s="4">
        <v>58887</v>
      </c>
      <c r="P238" s="4">
        <v>59972.7</v>
      </c>
      <c r="Q238" s="4">
        <v>60125.5</v>
      </c>
      <c r="R238" s="4">
        <v>61328.1</v>
      </c>
      <c r="S238" s="4">
        <v>61788.5</v>
      </c>
      <c r="T238" s="4">
        <v>66662.6</v>
      </c>
      <c r="U238" s="5" t="s">
        <v>46</v>
      </c>
      <c r="V238" s="5" t="s">
        <v>46</v>
      </c>
    </row>
    <row r="239" spans="1:22" ht="14.25">
      <c r="A239" s="3" t="s">
        <v>40</v>
      </c>
      <c r="B239" s="4">
        <v>48948.9</v>
      </c>
      <c r="C239" s="4">
        <v>49131.8</v>
      </c>
      <c r="D239" s="4">
        <v>45947.1</v>
      </c>
      <c r="E239" s="4">
        <v>46016.3</v>
      </c>
      <c r="F239" s="4">
        <v>46367.1</v>
      </c>
      <c r="G239" s="4">
        <v>49360.3</v>
      </c>
      <c r="H239" s="4">
        <v>52545.6</v>
      </c>
      <c r="I239" s="4">
        <v>56067.6</v>
      </c>
      <c r="J239" s="4">
        <v>54772.7</v>
      </c>
      <c r="K239" s="4">
        <v>54117.4</v>
      </c>
      <c r="L239" s="4">
        <v>57033.3</v>
      </c>
      <c r="M239" s="4">
        <v>58296.6</v>
      </c>
      <c r="N239" s="4">
        <v>60963.1</v>
      </c>
      <c r="O239" s="4">
        <v>62002.3</v>
      </c>
      <c r="P239" s="4">
        <v>62869.6</v>
      </c>
      <c r="Q239" s="4">
        <v>61867.6</v>
      </c>
      <c r="R239" s="4">
        <v>60726.6</v>
      </c>
      <c r="S239" s="4">
        <v>59104.6</v>
      </c>
      <c r="T239" s="4">
        <v>57322.1</v>
      </c>
      <c r="U239" s="5" t="s">
        <v>46</v>
      </c>
      <c r="V239" s="5" t="s">
        <v>46</v>
      </c>
    </row>
    <row r="240" spans="1:22" ht="14.25">
      <c r="A240" s="3" t="s">
        <v>41</v>
      </c>
      <c r="B240" s="4">
        <v>22804.8</v>
      </c>
      <c r="C240" s="4">
        <v>23201.4</v>
      </c>
      <c r="D240" s="4">
        <v>24251.1</v>
      </c>
      <c r="E240" s="4">
        <v>24652.5</v>
      </c>
      <c r="F240" s="4">
        <v>25545.3</v>
      </c>
      <c r="G240" s="4">
        <v>26546</v>
      </c>
      <c r="H240" s="4">
        <v>28084.8</v>
      </c>
      <c r="I240" s="4">
        <v>30522.8</v>
      </c>
      <c r="J240" s="4">
        <v>33902.8</v>
      </c>
      <c r="K240" s="4">
        <v>34649.3</v>
      </c>
      <c r="L240" s="4">
        <v>35411</v>
      </c>
      <c r="M240" s="4">
        <v>34831</v>
      </c>
      <c r="N240" s="4">
        <v>33335.7</v>
      </c>
      <c r="O240" s="4">
        <v>31928.1</v>
      </c>
      <c r="P240" s="4">
        <v>31077.8</v>
      </c>
      <c r="Q240" s="4">
        <v>30983.7</v>
      </c>
      <c r="R240" s="4">
        <v>31288.6</v>
      </c>
      <c r="S240" s="4">
        <v>31065.8</v>
      </c>
      <c r="T240" s="4">
        <v>30628.2</v>
      </c>
      <c r="U240" s="4">
        <v>30272.7</v>
      </c>
      <c r="V240" s="5" t="s">
        <v>46</v>
      </c>
    </row>
    <row r="241" spans="1:22" ht="14.25">
      <c r="A241" s="3" t="s">
        <v>42</v>
      </c>
      <c r="B241" s="4">
        <v>6168.3</v>
      </c>
      <c r="C241" s="4">
        <v>6056.5</v>
      </c>
      <c r="D241" s="4">
        <v>6280.1</v>
      </c>
      <c r="E241" s="4">
        <v>6184.6</v>
      </c>
      <c r="F241" s="4">
        <v>6821.2</v>
      </c>
      <c r="G241" s="4">
        <v>6932.5</v>
      </c>
      <c r="H241" s="4">
        <v>7542</v>
      </c>
      <c r="I241" s="4">
        <v>8112.4</v>
      </c>
      <c r="J241" s="4">
        <v>8377.7</v>
      </c>
      <c r="K241" s="4">
        <v>8680.7</v>
      </c>
      <c r="L241" s="4">
        <v>8779.6</v>
      </c>
      <c r="M241" s="4">
        <v>8868.6</v>
      </c>
      <c r="N241" s="4">
        <v>8538.2</v>
      </c>
      <c r="O241" s="4">
        <v>8241.9</v>
      </c>
      <c r="P241" s="4">
        <v>8123.9</v>
      </c>
      <c r="Q241" s="4">
        <v>8139.8</v>
      </c>
      <c r="R241" s="4">
        <v>8072.4</v>
      </c>
      <c r="S241" s="4">
        <v>8412.5</v>
      </c>
      <c r="T241" s="4">
        <v>8640.3</v>
      </c>
      <c r="U241" s="4">
        <v>9190.9</v>
      </c>
      <c r="V241" s="5" t="s">
        <v>46</v>
      </c>
    </row>
    <row r="242" spans="1:22" ht="14.25">
      <c r="A242" s="3" t="s">
        <v>43</v>
      </c>
      <c r="B242" s="4">
        <v>1973.5</v>
      </c>
      <c r="C242" s="4">
        <v>1878.2</v>
      </c>
      <c r="D242" s="4">
        <v>1771.2</v>
      </c>
      <c r="E242" s="4">
        <v>1775.1</v>
      </c>
      <c r="F242" s="4">
        <v>1921.1</v>
      </c>
      <c r="G242" s="4">
        <v>2163.2</v>
      </c>
      <c r="H242" s="4">
        <v>2406.1</v>
      </c>
      <c r="I242" s="4">
        <v>2514.7</v>
      </c>
      <c r="J242" s="4">
        <v>2598.2</v>
      </c>
      <c r="K242" s="4">
        <v>2521.7</v>
      </c>
      <c r="L242" s="4">
        <v>2706</v>
      </c>
      <c r="M242" s="4">
        <v>2578.7</v>
      </c>
      <c r="N242" s="4">
        <v>2527.2</v>
      </c>
      <c r="O242" s="4">
        <v>2285.1</v>
      </c>
      <c r="P242" s="4">
        <v>2542.8</v>
      </c>
      <c r="Q242" s="4">
        <v>2624.8</v>
      </c>
      <c r="R242" s="4">
        <v>2552.2</v>
      </c>
      <c r="S242" s="4">
        <v>2986.4</v>
      </c>
      <c r="T242" s="4">
        <v>2804.4</v>
      </c>
      <c r="U242" s="4">
        <v>2592</v>
      </c>
      <c r="V242" s="5" t="s">
        <v>46</v>
      </c>
    </row>
    <row r="243" spans="1:22" ht="14.25">
      <c r="A243" s="3" t="s">
        <v>44</v>
      </c>
      <c r="B243" s="4">
        <v>6000.8</v>
      </c>
      <c r="C243" s="4">
        <v>6101.8</v>
      </c>
      <c r="D243" s="4">
        <v>6497.7</v>
      </c>
      <c r="E243" s="4">
        <v>6812.6</v>
      </c>
      <c r="F243" s="4">
        <v>6915.6</v>
      </c>
      <c r="G243" s="4">
        <v>7512.6</v>
      </c>
      <c r="H243" s="4">
        <v>8057.4</v>
      </c>
      <c r="I243" s="4">
        <v>8311.8</v>
      </c>
      <c r="J243" s="4">
        <v>8256</v>
      </c>
      <c r="K243" s="4">
        <v>8677.5</v>
      </c>
      <c r="L243" s="4">
        <v>8951.1</v>
      </c>
      <c r="M243" s="4">
        <v>9470</v>
      </c>
      <c r="N243" s="4">
        <v>9579.8</v>
      </c>
      <c r="O243" s="4">
        <v>10216.8</v>
      </c>
      <c r="P243" s="4">
        <v>10660.7</v>
      </c>
      <c r="Q243" s="4">
        <v>11592.6</v>
      </c>
      <c r="R243" s="4">
        <v>12186.3</v>
      </c>
      <c r="S243" s="4">
        <v>12399.6</v>
      </c>
      <c r="T243" s="4">
        <v>13063.6</v>
      </c>
      <c r="U243" s="5" t="s">
        <v>46</v>
      </c>
      <c r="V243" s="5" t="s">
        <v>46</v>
      </c>
    </row>
    <row r="244" spans="1:22" ht="14.25">
      <c r="A244" s="3" t="s">
        <v>45</v>
      </c>
      <c r="B244" s="4">
        <v>55439.9</v>
      </c>
      <c r="C244" s="4">
        <v>58769.4</v>
      </c>
      <c r="D244" s="4">
        <v>62923.8</v>
      </c>
      <c r="E244" s="4">
        <v>67499.2</v>
      </c>
      <c r="F244" s="4">
        <v>71861.3</v>
      </c>
      <c r="G244" s="4">
        <v>77023.6</v>
      </c>
      <c r="H244" s="4">
        <v>85022.1</v>
      </c>
      <c r="I244" s="4">
        <v>90388.7</v>
      </c>
      <c r="J244" s="4">
        <v>93087.2</v>
      </c>
      <c r="K244" s="4">
        <v>93127.9</v>
      </c>
      <c r="L244" s="4">
        <v>88724</v>
      </c>
      <c r="M244" s="4">
        <v>86858.4</v>
      </c>
      <c r="N244" s="4">
        <v>86851.6</v>
      </c>
      <c r="O244" s="4">
        <v>84931.8</v>
      </c>
      <c r="P244" s="4">
        <v>80895.9</v>
      </c>
      <c r="Q244" s="4">
        <v>78576.6</v>
      </c>
      <c r="R244" s="4">
        <v>81390.2</v>
      </c>
      <c r="S244" s="4">
        <v>82582.1</v>
      </c>
      <c r="T244" s="4">
        <v>81709.6</v>
      </c>
      <c r="U244" s="5" t="s">
        <v>46</v>
      </c>
      <c r="V244" s="5" t="s">
        <v>46</v>
      </c>
    </row>
    <row r="246" ht="14.25">
      <c r="A246" s="1" t="s">
        <v>47</v>
      </c>
    </row>
    <row r="247" spans="1:2" ht="14.25">
      <c r="A247" s="1" t="s">
        <v>46</v>
      </c>
      <c r="B247" s="1" t="s">
        <v>48</v>
      </c>
    </row>
    <row r="249" spans="1:2" ht="14.25">
      <c r="A249" s="1" t="s">
        <v>5</v>
      </c>
      <c r="B249" s="1" t="s">
        <v>53</v>
      </c>
    </row>
    <row r="250" spans="1:2" ht="14.25">
      <c r="A250" s="1" t="s">
        <v>7</v>
      </c>
      <c r="B250" s="1" t="s">
        <v>50</v>
      </c>
    </row>
    <row r="251" spans="1:2" ht="14.25">
      <c r="A251" s="1" t="s">
        <v>9</v>
      </c>
      <c r="B251" s="1" t="s">
        <v>49</v>
      </c>
    </row>
    <row r="253" spans="1:22" ht="14.25">
      <c r="A253" s="3" t="s">
        <v>11</v>
      </c>
      <c r="B253" s="3" t="s">
        <v>12</v>
      </c>
      <c r="C253" s="3" t="s">
        <v>13</v>
      </c>
      <c r="D253" s="3" t="s">
        <v>14</v>
      </c>
      <c r="E253" s="3" t="s">
        <v>15</v>
      </c>
      <c r="F253" s="3" t="s">
        <v>16</v>
      </c>
      <c r="G253" s="3" t="s">
        <v>17</v>
      </c>
      <c r="H253" s="3" t="s">
        <v>18</v>
      </c>
      <c r="I253" s="3" t="s">
        <v>19</v>
      </c>
      <c r="J253" s="3" t="s">
        <v>20</v>
      </c>
      <c r="K253" s="3" t="s">
        <v>21</v>
      </c>
      <c r="L253" s="3" t="s">
        <v>22</v>
      </c>
      <c r="M253" s="3" t="s">
        <v>23</v>
      </c>
      <c r="N253" s="3" t="s">
        <v>24</v>
      </c>
      <c r="O253" s="3" t="s">
        <v>25</v>
      </c>
      <c r="P253" s="3" t="s">
        <v>26</v>
      </c>
      <c r="Q253" s="3" t="s">
        <v>27</v>
      </c>
      <c r="R253" s="3" t="s">
        <v>28</v>
      </c>
      <c r="S253" s="3" t="s">
        <v>29</v>
      </c>
      <c r="T253" s="3" t="s">
        <v>30</v>
      </c>
      <c r="U253" s="3" t="s">
        <v>31</v>
      </c>
      <c r="V253" s="3" t="s">
        <v>32</v>
      </c>
    </row>
    <row r="254" spans="1:22" ht="14.25">
      <c r="A254" s="3" t="s">
        <v>33</v>
      </c>
      <c r="B254" s="5" t="s">
        <v>46</v>
      </c>
      <c r="C254" s="5" t="s">
        <v>46</v>
      </c>
      <c r="D254" s="5" t="s">
        <v>46</v>
      </c>
      <c r="E254" s="5" t="s">
        <v>46</v>
      </c>
      <c r="F254" s="5" t="s">
        <v>46</v>
      </c>
      <c r="G254" s="5" t="s">
        <v>46</v>
      </c>
      <c r="H254" s="5" t="s">
        <v>46</v>
      </c>
      <c r="I254" s="5" t="s">
        <v>46</v>
      </c>
      <c r="J254" s="5" t="s">
        <v>46</v>
      </c>
      <c r="K254" s="5" t="s">
        <v>46</v>
      </c>
      <c r="L254" s="5" t="s">
        <v>46</v>
      </c>
      <c r="M254" s="5" t="s">
        <v>46</v>
      </c>
      <c r="N254" s="5" t="s">
        <v>46</v>
      </c>
      <c r="O254" s="5" t="s">
        <v>46</v>
      </c>
      <c r="P254" s="5" t="s">
        <v>46</v>
      </c>
      <c r="Q254" s="5" t="s">
        <v>46</v>
      </c>
      <c r="R254" s="5" t="s">
        <v>46</v>
      </c>
      <c r="S254" s="5" t="s">
        <v>46</v>
      </c>
      <c r="T254" s="5" t="s">
        <v>46</v>
      </c>
      <c r="U254" s="5" t="s">
        <v>46</v>
      </c>
      <c r="V254" s="5" t="s">
        <v>46</v>
      </c>
    </row>
    <row r="255" spans="1:22" ht="14.25">
      <c r="A255" s="3" t="s">
        <v>34</v>
      </c>
      <c r="B255" s="5" t="s">
        <v>46</v>
      </c>
      <c r="C255" s="5" t="s">
        <v>46</v>
      </c>
      <c r="D255" s="5" t="s">
        <v>46</v>
      </c>
      <c r="E255" s="5" t="s">
        <v>46</v>
      </c>
      <c r="F255" s="5" t="s">
        <v>46</v>
      </c>
      <c r="G255" s="5" t="s">
        <v>46</v>
      </c>
      <c r="H255" s="5" t="s">
        <v>46</v>
      </c>
      <c r="I255" s="5" t="s">
        <v>46</v>
      </c>
      <c r="J255" s="5" t="s">
        <v>46</v>
      </c>
      <c r="K255" s="5" t="s">
        <v>46</v>
      </c>
      <c r="L255" s="5" t="s">
        <v>46</v>
      </c>
      <c r="M255" s="5" t="s">
        <v>46</v>
      </c>
      <c r="N255" s="5" t="s">
        <v>46</v>
      </c>
      <c r="O255" s="5" t="s">
        <v>46</v>
      </c>
      <c r="P255" s="5" t="s">
        <v>46</v>
      </c>
      <c r="Q255" s="5" t="s">
        <v>46</v>
      </c>
      <c r="R255" s="5" t="s">
        <v>46</v>
      </c>
      <c r="S255" s="5" t="s">
        <v>46</v>
      </c>
      <c r="T255" s="5" t="s">
        <v>46</v>
      </c>
      <c r="U255" s="5" t="s">
        <v>46</v>
      </c>
      <c r="V255" s="5" t="s">
        <v>46</v>
      </c>
    </row>
    <row r="256" spans="1:22" ht="14.25">
      <c r="A256" s="3" t="s">
        <v>35</v>
      </c>
      <c r="B256" s="4">
        <v>21356</v>
      </c>
      <c r="C256" s="4">
        <v>21171.8</v>
      </c>
      <c r="D256" s="4">
        <v>21249.3</v>
      </c>
      <c r="E256" s="4">
        <v>19675</v>
      </c>
      <c r="F256" s="4">
        <v>20321.7</v>
      </c>
      <c r="G256" s="4">
        <v>21721.9</v>
      </c>
      <c r="H256" s="4">
        <v>23846.9</v>
      </c>
      <c r="I256" s="4">
        <v>24345</v>
      </c>
      <c r="J256" s="4">
        <v>24763.2</v>
      </c>
      <c r="K256" s="4">
        <v>23238.8</v>
      </c>
      <c r="L256" s="4">
        <v>23489.9</v>
      </c>
      <c r="M256" s="4">
        <v>22449.3</v>
      </c>
      <c r="N256" s="4">
        <v>22434.2</v>
      </c>
      <c r="O256" s="4">
        <v>22650.7</v>
      </c>
      <c r="P256" s="4">
        <v>22580.4</v>
      </c>
      <c r="Q256" s="4">
        <v>23319.1</v>
      </c>
      <c r="R256" s="4">
        <v>23024.2</v>
      </c>
      <c r="S256" s="4">
        <v>24196.3</v>
      </c>
      <c r="T256" s="4">
        <v>24543.7</v>
      </c>
      <c r="U256" s="5" t="s">
        <v>46</v>
      </c>
      <c r="V256" s="5" t="s">
        <v>46</v>
      </c>
    </row>
    <row r="257" spans="1:22" ht="14.25">
      <c r="A257" s="3" t="s">
        <v>36</v>
      </c>
      <c r="B257" s="4">
        <v>8354</v>
      </c>
      <c r="C257" s="4">
        <v>8139.9</v>
      </c>
      <c r="D257" s="4">
        <v>8657</v>
      </c>
      <c r="E257" s="4">
        <v>9306.5</v>
      </c>
      <c r="F257" s="4">
        <v>10367.2</v>
      </c>
      <c r="G257" s="4">
        <v>11915.5</v>
      </c>
      <c r="H257" s="4">
        <v>13424.6</v>
      </c>
      <c r="I257" s="4">
        <v>15003</v>
      </c>
      <c r="J257" s="4">
        <v>16444.8</v>
      </c>
      <c r="K257" s="4">
        <v>15651.4</v>
      </c>
      <c r="L257" s="4">
        <v>15553.2</v>
      </c>
      <c r="M257" s="4">
        <v>14835.8</v>
      </c>
      <c r="N257" s="4">
        <v>14530.4</v>
      </c>
      <c r="O257" s="4">
        <v>14188.2</v>
      </c>
      <c r="P257" s="4">
        <v>13889.5</v>
      </c>
      <c r="Q257" s="4">
        <v>13398.1</v>
      </c>
      <c r="R257" s="4">
        <v>13565.7</v>
      </c>
      <c r="S257" s="4">
        <v>13865.8</v>
      </c>
      <c r="T257" s="4">
        <v>13723.4</v>
      </c>
      <c r="U257" s="4">
        <v>14276.2</v>
      </c>
      <c r="V257" s="5" t="s">
        <v>46</v>
      </c>
    </row>
    <row r="258" spans="1:22" ht="14.25">
      <c r="A258" s="3" t="s">
        <v>37</v>
      </c>
      <c r="B258" s="4">
        <v>136487.1</v>
      </c>
      <c r="C258" s="4">
        <v>134731.7</v>
      </c>
      <c r="D258" s="4">
        <v>131070.4</v>
      </c>
      <c r="E258" s="4">
        <v>130150.9</v>
      </c>
      <c r="F258" s="4">
        <v>129866.7</v>
      </c>
      <c r="G258" s="4">
        <v>133945.9</v>
      </c>
      <c r="H258" s="4">
        <v>141920.5</v>
      </c>
      <c r="I258" s="4">
        <v>148005.9</v>
      </c>
      <c r="J258" s="4">
        <v>152018.2</v>
      </c>
      <c r="K258" s="4">
        <v>148323.5</v>
      </c>
      <c r="L258" s="4">
        <v>151617</v>
      </c>
      <c r="M258" s="4">
        <v>154024.4</v>
      </c>
      <c r="N258" s="4">
        <v>156933.4</v>
      </c>
      <c r="O258" s="4">
        <v>160711.7</v>
      </c>
      <c r="P258" s="4">
        <v>162868.3</v>
      </c>
      <c r="Q258" s="4">
        <v>167181.6</v>
      </c>
      <c r="R258" s="4">
        <v>166479.4</v>
      </c>
      <c r="S258" s="4">
        <v>165008.2</v>
      </c>
      <c r="T258" s="4">
        <v>162784.7</v>
      </c>
      <c r="U258" s="5" t="s">
        <v>46</v>
      </c>
      <c r="V258" s="5" t="s">
        <v>46</v>
      </c>
    </row>
    <row r="259" spans="1:22" ht="14.25">
      <c r="A259" s="3" t="s">
        <v>38</v>
      </c>
      <c r="B259" s="5" t="s">
        <v>46</v>
      </c>
      <c r="C259" s="5" t="s">
        <v>46</v>
      </c>
      <c r="D259" s="5" t="s">
        <v>46</v>
      </c>
      <c r="E259" s="5" t="s">
        <v>46</v>
      </c>
      <c r="F259" s="5" t="s">
        <v>46</v>
      </c>
      <c r="G259" s="5" t="s">
        <v>46</v>
      </c>
      <c r="H259" s="5" t="s">
        <v>46</v>
      </c>
      <c r="I259" s="5" t="s">
        <v>46</v>
      </c>
      <c r="J259" s="5" t="s">
        <v>46</v>
      </c>
      <c r="K259" s="5" t="s">
        <v>46</v>
      </c>
      <c r="L259" s="5" t="s">
        <v>46</v>
      </c>
      <c r="M259" s="5" t="s">
        <v>46</v>
      </c>
      <c r="N259" s="5" t="s">
        <v>46</v>
      </c>
      <c r="O259" s="5" t="s">
        <v>46</v>
      </c>
      <c r="P259" s="5" t="s">
        <v>46</v>
      </c>
      <c r="Q259" s="5" t="s">
        <v>46</v>
      </c>
      <c r="R259" s="5" t="s">
        <v>46</v>
      </c>
      <c r="S259" s="5" t="s">
        <v>46</v>
      </c>
      <c r="T259" s="5" t="s">
        <v>46</v>
      </c>
      <c r="U259" s="5" t="s">
        <v>46</v>
      </c>
      <c r="V259" s="5" t="s">
        <v>46</v>
      </c>
    </row>
    <row r="260" spans="1:22" ht="14.25">
      <c r="A260" s="3" t="s">
        <v>39</v>
      </c>
      <c r="B260" s="5">
        <v>85008.865</v>
      </c>
      <c r="C260" s="5">
        <v>87927.609</v>
      </c>
      <c r="D260" s="5">
        <v>89770.33</v>
      </c>
      <c r="E260" s="5">
        <v>88814.859</v>
      </c>
      <c r="F260" s="5">
        <v>93341.043</v>
      </c>
      <c r="G260" s="5">
        <v>97309.161</v>
      </c>
      <c r="H260" s="5">
        <v>103149.199</v>
      </c>
      <c r="I260" s="5">
        <v>113294.738</v>
      </c>
      <c r="J260" s="5">
        <v>114205.024</v>
      </c>
      <c r="K260" s="5">
        <v>113909.272</v>
      </c>
      <c r="L260" s="5">
        <v>112756.461</v>
      </c>
      <c r="M260" s="5">
        <v>114522.639</v>
      </c>
      <c r="N260" s="5">
        <v>116442.812</v>
      </c>
      <c r="O260" s="5">
        <v>117271.3</v>
      </c>
      <c r="P260" s="5">
        <v>119819</v>
      </c>
      <c r="Q260" s="5">
        <v>122135</v>
      </c>
      <c r="R260" s="5">
        <v>119892.046</v>
      </c>
      <c r="S260" s="5">
        <v>126696.812</v>
      </c>
      <c r="T260" s="5">
        <v>127098.204</v>
      </c>
      <c r="U260" s="5" t="s">
        <v>46</v>
      </c>
      <c r="V260" s="5" t="s">
        <v>46</v>
      </c>
    </row>
    <row r="261" spans="1:22" ht="14.25">
      <c r="A261" s="3" t="s">
        <v>40</v>
      </c>
      <c r="B261" s="5" t="s">
        <v>46</v>
      </c>
      <c r="C261" s="5" t="s">
        <v>46</v>
      </c>
      <c r="D261" s="5" t="s">
        <v>46</v>
      </c>
      <c r="E261" s="5" t="s">
        <v>46</v>
      </c>
      <c r="F261" s="5" t="s">
        <v>46</v>
      </c>
      <c r="G261" s="5" t="s">
        <v>46</v>
      </c>
      <c r="H261" s="5" t="s">
        <v>46</v>
      </c>
      <c r="I261" s="5" t="s">
        <v>46</v>
      </c>
      <c r="J261" s="5" t="s">
        <v>46</v>
      </c>
      <c r="K261" s="5" t="s">
        <v>46</v>
      </c>
      <c r="L261" s="5" t="s">
        <v>46</v>
      </c>
      <c r="M261" s="5" t="s">
        <v>46</v>
      </c>
      <c r="N261" s="5" t="s">
        <v>46</v>
      </c>
      <c r="O261" s="5" t="s">
        <v>46</v>
      </c>
      <c r="P261" s="5" t="s">
        <v>46</v>
      </c>
      <c r="Q261" s="5" t="s">
        <v>46</v>
      </c>
      <c r="R261" s="5" t="s">
        <v>46</v>
      </c>
      <c r="S261" s="5" t="s">
        <v>46</v>
      </c>
      <c r="T261" s="5" t="s">
        <v>46</v>
      </c>
      <c r="U261" s="5" t="s">
        <v>46</v>
      </c>
      <c r="V261" s="5" t="s">
        <v>46</v>
      </c>
    </row>
    <row r="262" spans="1:22" ht="14.25">
      <c r="A262" s="3" t="s">
        <v>41</v>
      </c>
      <c r="B262" s="4">
        <v>39595.2</v>
      </c>
      <c r="C262" s="4">
        <v>39985.7</v>
      </c>
      <c r="D262" s="4">
        <v>40325.4</v>
      </c>
      <c r="E262" s="4">
        <v>40394</v>
      </c>
      <c r="F262" s="4">
        <v>41618.1</v>
      </c>
      <c r="G262" s="4">
        <v>44398.3</v>
      </c>
      <c r="H262" s="4">
        <v>47818.2</v>
      </c>
      <c r="I262" s="4">
        <v>51429.4</v>
      </c>
      <c r="J262" s="4">
        <v>53227.9</v>
      </c>
      <c r="K262" s="4">
        <v>51468.4</v>
      </c>
      <c r="L262" s="4">
        <v>52202</v>
      </c>
      <c r="M262" s="4">
        <v>52599.3</v>
      </c>
      <c r="N262" s="4">
        <v>49467.5</v>
      </c>
      <c r="O262" s="4">
        <v>47863.9</v>
      </c>
      <c r="P262" s="4">
        <v>47696.2</v>
      </c>
      <c r="Q262" s="4">
        <v>48406.9</v>
      </c>
      <c r="R262" s="4">
        <v>47971.5</v>
      </c>
      <c r="S262" s="4">
        <v>47160.8</v>
      </c>
      <c r="T262" s="4">
        <v>48858.4</v>
      </c>
      <c r="U262" s="4">
        <v>48240.9</v>
      </c>
      <c r="V262" s="5" t="s">
        <v>46</v>
      </c>
    </row>
    <row r="263" spans="1:22" ht="14.25">
      <c r="A263" s="3" t="s">
        <v>42</v>
      </c>
      <c r="B263" s="5" t="s">
        <v>46</v>
      </c>
      <c r="C263" s="5" t="s">
        <v>46</v>
      </c>
      <c r="D263" s="5" t="s">
        <v>46</v>
      </c>
      <c r="E263" s="5" t="s">
        <v>46</v>
      </c>
      <c r="F263" s="5" t="s">
        <v>46</v>
      </c>
      <c r="G263" s="5" t="s">
        <v>46</v>
      </c>
      <c r="H263" s="5" t="s">
        <v>46</v>
      </c>
      <c r="I263" s="5" t="s">
        <v>46</v>
      </c>
      <c r="J263" s="5" t="s">
        <v>46</v>
      </c>
      <c r="K263" s="5" t="s">
        <v>46</v>
      </c>
      <c r="L263" s="5" t="s">
        <v>46</v>
      </c>
      <c r="M263" s="5" t="s">
        <v>46</v>
      </c>
      <c r="N263" s="5" t="s">
        <v>46</v>
      </c>
      <c r="O263" s="5" t="s">
        <v>46</v>
      </c>
      <c r="P263" s="5" t="s">
        <v>46</v>
      </c>
      <c r="Q263" s="5" t="s">
        <v>46</v>
      </c>
      <c r="R263" s="5" t="s">
        <v>46</v>
      </c>
      <c r="S263" s="5" t="s">
        <v>46</v>
      </c>
      <c r="T263" s="5" t="s">
        <v>46</v>
      </c>
      <c r="U263" s="5" t="s">
        <v>46</v>
      </c>
      <c r="V263" s="5" t="s">
        <v>46</v>
      </c>
    </row>
    <row r="264" spans="1:22" ht="14.25">
      <c r="A264" s="3" t="s">
        <v>43</v>
      </c>
      <c r="B264" s="4">
        <v>3409.6</v>
      </c>
      <c r="C264" s="4">
        <v>3263.4</v>
      </c>
      <c r="D264" s="4">
        <v>3260.9</v>
      </c>
      <c r="E264" s="4">
        <v>3407.1</v>
      </c>
      <c r="F264" s="4">
        <v>3629.2</v>
      </c>
      <c r="G264" s="4">
        <v>3919</v>
      </c>
      <c r="H264" s="4">
        <v>4283.1</v>
      </c>
      <c r="I264" s="4">
        <v>4578.8</v>
      </c>
      <c r="J264" s="4">
        <v>4836.4</v>
      </c>
      <c r="K264" s="4">
        <v>4914.2</v>
      </c>
      <c r="L264" s="4">
        <v>5258</v>
      </c>
      <c r="M264" s="4">
        <v>5118.6</v>
      </c>
      <c r="N264" s="4">
        <v>5152.4</v>
      </c>
      <c r="O264" s="4">
        <v>5194.6</v>
      </c>
      <c r="P264" s="4">
        <v>5327.3</v>
      </c>
      <c r="Q264" s="4">
        <v>5465</v>
      </c>
      <c r="R264" s="4">
        <v>5626.3</v>
      </c>
      <c r="S264" s="4">
        <v>5889.1</v>
      </c>
      <c r="T264" s="4">
        <v>5968.5</v>
      </c>
      <c r="U264" s="4">
        <v>6127.3</v>
      </c>
      <c r="V264" s="5" t="s">
        <v>46</v>
      </c>
    </row>
    <row r="265" spans="1:22" ht="14.25">
      <c r="A265" s="3" t="s">
        <v>44</v>
      </c>
      <c r="B265" s="4">
        <v>10255.8</v>
      </c>
      <c r="C265" s="4">
        <v>10003</v>
      </c>
      <c r="D265" s="4">
        <v>10347</v>
      </c>
      <c r="E265" s="4">
        <v>10366.9</v>
      </c>
      <c r="F265" s="4">
        <v>10587.7</v>
      </c>
      <c r="G265" s="4">
        <v>11463.6</v>
      </c>
      <c r="H265" s="4">
        <v>12217.6</v>
      </c>
      <c r="I265" s="4">
        <v>12495.2</v>
      </c>
      <c r="J265" s="4">
        <v>12543.9</v>
      </c>
      <c r="K265" s="4">
        <v>13181.8</v>
      </c>
      <c r="L265" s="4">
        <v>13817.6</v>
      </c>
      <c r="M265" s="4">
        <v>14185.6</v>
      </c>
      <c r="N265" s="4">
        <v>14387.6</v>
      </c>
      <c r="O265" s="4">
        <v>14990.9</v>
      </c>
      <c r="P265" s="4">
        <v>15474.8</v>
      </c>
      <c r="Q265" s="4">
        <v>16476.5</v>
      </c>
      <c r="R265" s="4">
        <v>16870.7</v>
      </c>
      <c r="S265" s="4">
        <v>17149.9</v>
      </c>
      <c r="T265" s="4">
        <v>17368</v>
      </c>
      <c r="U265" s="5" t="s">
        <v>46</v>
      </c>
      <c r="V265" s="5" t="s">
        <v>46</v>
      </c>
    </row>
    <row r="266" spans="1:22" ht="14.25">
      <c r="A266" s="3" t="s">
        <v>45</v>
      </c>
      <c r="B266" s="5" t="s">
        <v>46</v>
      </c>
      <c r="C266" s="5" t="s">
        <v>46</v>
      </c>
      <c r="D266" s="5" t="s">
        <v>46</v>
      </c>
      <c r="E266" s="5" t="s">
        <v>46</v>
      </c>
      <c r="F266" s="5" t="s">
        <v>46</v>
      </c>
      <c r="G266" s="5" t="s">
        <v>46</v>
      </c>
      <c r="H266" s="5" t="s">
        <v>46</v>
      </c>
      <c r="I266" s="5" t="s">
        <v>46</v>
      </c>
      <c r="J266" s="5" t="s">
        <v>46</v>
      </c>
      <c r="K266" s="5" t="s">
        <v>46</v>
      </c>
      <c r="L266" s="5" t="s">
        <v>46</v>
      </c>
      <c r="M266" s="5" t="s">
        <v>46</v>
      </c>
      <c r="N266" s="5" t="s">
        <v>46</v>
      </c>
      <c r="O266" s="5" t="s">
        <v>46</v>
      </c>
      <c r="P266" s="5" t="s">
        <v>46</v>
      </c>
      <c r="Q266" s="5" t="s">
        <v>46</v>
      </c>
      <c r="R266" s="5" t="s">
        <v>46</v>
      </c>
      <c r="S266" s="5" t="s">
        <v>46</v>
      </c>
      <c r="T266" s="5" t="s">
        <v>46</v>
      </c>
      <c r="U266" s="5" t="s">
        <v>46</v>
      </c>
      <c r="V266" s="5" t="s">
        <v>46</v>
      </c>
    </row>
    <row r="268" ht="14.25">
      <c r="A268" s="1" t="s">
        <v>47</v>
      </c>
    </row>
    <row r="269" spans="1:2" ht="14.25">
      <c r="A269" s="1" t="s">
        <v>46</v>
      </c>
      <c r="B269" s="1" t="s">
        <v>48</v>
      </c>
    </row>
    <row r="271" spans="1:2" ht="14.25">
      <c r="A271" s="1" t="s">
        <v>5</v>
      </c>
      <c r="B271" s="1" t="s">
        <v>53</v>
      </c>
    </row>
    <row r="272" spans="1:2" ht="14.25">
      <c r="A272" s="1" t="s">
        <v>7</v>
      </c>
      <c r="B272" s="1" t="s">
        <v>51</v>
      </c>
    </row>
    <row r="273" spans="1:2" ht="14.25">
      <c r="A273" s="1" t="s">
        <v>9</v>
      </c>
      <c r="B273" s="1" t="s">
        <v>10</v>
      </c>
    </row>
    <row r="275" spans="1:22" ht="14.25">
      <c r="A275" s="3" t="s">
        <v>11</v>
      </c>
      <c r="B275" s="3" t="s">
        <v>12</v>
      </c>
      <c r="C275" s="3" t="s">
        <v>13</v>
      </c>
      <c r="D275" s="3" t="s">
        <v>14</v>
      </c>
      <c r="E275" s="3" t="s">
        <v>15</v>
      </c>
      <c r="F275" s="3" t="s">
        <v>16</v>
      </c>
      <c r="G275" s="3" t="s">
        <v>17</v>
      </c>
      <c r="H275" s="3" t="s">
        <v>18</v>
      </c>
      <c r="I275" s="3" t="s">
        <v>19</v>
      </c>
      <c r="J275" s="3" t="s">
        <v>20</v>
      </c>
      <c r="K275" s="3" t="s">
        <v>21</v>
      </c>
      <c r="L275" s="3" t="s">
        <v>22</v>
      </c>
      <c r="M275" s="3" t="s">
        <v>23</v>
      </c>
      <c r="N275" s="3" t="s">
        <v>24</v>
      </c>
      <c r="O275" s="3" t="s">
        <v>25</v>
      </c>
      <c r="P275" s="3" t="s">
        <v>26</v>
      </c>
      <c r="Q275" s="3" t="s">
        <v>27</v>
      </c>
      <c r="R275" s="3" t="s">
        <v>28</v>
      </c>
      <c r="S275" s="3" t="s">
        <v>29</v>
      </c>
      <c r="T275" s="3" t="s">
        <v>30</v>
      </c>
      <c r="U275" s="3" t="s">
        <v>31</v>
      </c>
      <c r="V275" s="3" t="s">
        <v>32</v>
      </c>
    </row>
    <row r="276" spans="1:22" ht="14.25">
      <c r="A276" s="3" t="s">
        <v>33</v>
      </c>
      <c r="B276" s="4">
        <v>87276.5</v>
      </c>
      <c r="C276" s="4">
        <v>100102.2</v>
      </c>
      <c r="D276" s="4">
        <v>100444.4</v>
      </c>
      <c r="E276" s="4">
        <v>83816.1</v>
      </c>
      <c r="F276" s="4">
        <v>81906.3</v>
      </c>
      <c r="G276" s="4">
        <v>83130</v>
      </c>
      <c r="H276" s="4">
        <v>75478.6</v>
      </c>
      <c r="I276" s="4">
        <v>80652.3</v>
      </c>
      <c r="J276" s="4">
        <v>81128.9</v>
      </c>
      <c r="K276" s="4">
        <v>82590.1</v>
      </c>
      <c r="L276" s="4">
        <v>83120.1</v>
      </c>
      <c r="M276" s="4">
        <v>91888.8</v>
      </c>
      <c r="N276" s="4">
        <v>87562.6</v>
      </c>
      <c r="O276" s="4">
        <v>90595.8</v>
      </c>
      <c r="P276" s="4">
        <v>82238.6</v>
      </c>
      <c r="Q276" s="4">
        <v>78174.8</v>
      </c>
      <c r="R276" s="4">
        <v>75643.8</v>
      </c>
      <c r="S276" s="4">
        <v>81424.4</v>
      </c>
      <c r="T276" s="4">
        <v>85307.4</v>
      </c>
      <c r="U276" s="5" t="s">
        <v>46</v>
      </c>
      <c r="V276" s="5" t="s">
        <v>46</v>
      </c>
    </row>
    <row r="277" spans="1:22" ht="14.25">
      <c r="A277" s="3" t="s">
        <v>34</v>
      </c>
      <c r="B277" s="4">
        <v>109257</v>
      </c>
      <c r="C277" s="4">
        <v>121341</v>
      </c>
      <c r="D277" s="4">
        <v>122206.9</v>
      </c>
      <c r="E277" s="4">
        <v>106591.8</v>
      </c>
      <c r="F277" s="4">
        <v>104094.1</v>
      </c>
      <c r="G277" s="4">
        <v>106102.6</v>
      </c>
      <c r="H277" s="4">
        <v>101721.8</v>
      </c>
      <c r="I277" s="4">
        <v>106327.4</v>
      </c>
      <c r="J277" s="4">
        <v>106462.4</v>
      </c>
      <c r="K277" s="4">
        <v>107828.1</v>
      </c>
      <c r="L277" s="4">
        <v>106656</v>
      </c>
      <c r="M277" s="4">
        <v>115134.4</v>
      </c>
      <c r="N277" s="4">
        <v>111557.1</v>
      </c>
      <c r="O277" s="4">
        <v>114548.3</v>
      </c>
      <c r="P277" s="4">
        <v>106158.9</v>
      </c>
      <c r="Q277" s="4">
        <v>102636.7</v>
      </c>
      <c r="R277" s="4">
        <v>100460.6</v>
      </c>
      <c r="S277" s="4">
        <v>105188.2</v>
      </c>
      <c r="T277" s="4">
        <v>107881.5</v>
      </c>
      <c r="U277" s="5" t="s">
        <v>46</v>
      </c>
      <c r="V277" s="5" t="s">
        <v>46</v>
      </c>
    </row>
    <row r="278" spans="1:22" ht="14.25">
      <c r="A278" s="3" t="s">
        <v>35</v>
      </c>
      <c r="B278" s="4">
        <v>3334</v>
      </c>
      <c r="C278" s="4">
        <v>3406.4</v>
      </c>
      <c r="D278" s="4">
        <v>3715.7</v>
      </c>
      <c r="E278" s="4">
        <v>3301.4</v>
      </c>
      <c r="F278" s="4">
        <v>3601.2</v>
      </c>
      <c r="G278" s="4">
        <v>3498</v>
      </c>
      <c r="H278" s="4">
        <v>3612.6</v>
      </c>
      <c r="I278" s="4">
        <v>3152</v>
      </c>
      <c r="J278" s="4">
        <v>2839.6</v>
      </c>
      <c r="K278" s="4">
        <v>3389.5</v>
      </c>
      <c r="L278" s="4">
        <v>4096</v>
      </c>
      <c r="M278" s="4">
        <v>4269.7</v>
      </c>
      <c r="N278" s="4">
        <v>4836.3</v>
      </c>
      <c r="O278" s="4">
        <v>3763.5</v>
      </c>
      <c r="P278" s="4">
        <v>3056.8</v>
      </c>
      <c r="Q278" s="4">
        <v>2432.5</v>
      </c>
      <c r="R278" s="4">
        <v>2133.6</v>
      </c>
      <c r="S278" s="4">
        <v>2368.9</v>
      </c>
      <c r="T278" s="4">
        <v>2402.2</v>
      </c>
      <c r="U278" s="5" t="s">
        <v>46</v>
      </c>
      <c r="V278" s="5" t="s">
        <v>46</v>
      </c>
    </row>
    <row r="279" spans="1:22" ht="14.25">
      <c r="A279" s="3" t="s">
        <v>36</v>
      </c>
      <c r="B279" s="4">
        <v>1524.6</v>
      </c>
      <c r="C279" s="4">
        <v>1605.4</v>
      </c>
      <c r="D279" s="4">
        <v>1712.3</v>
      </c>
      <c r="E279" s="4">
        <v>1840.3</v>
      </c>
      <c r="F279" s="4">
        <v>1889</v>
      </c>
      <c r="G279" s="4">
        <v>2062.4</v>
      </c>
      <c r="H279" s="4">
        <v>2101.6</v>
      </c>
      <c r="I279" s="4">
        <v>2063.6</v>
      </c>
      <c r="J279" s="4">
        <v>1932</v>
      </c>
      <c r="K279" s="4">
        <v>1948.8</v>
      </c>
      <c r="L279" s="4">
        <v>1974.4</v>
      </c>
      <c r="M279" s="4">
        <v>1994.1</v>
      </c>
      <c r="N279" s="4">
        <v>1928.5</v>
      </c>
      <c r="O279" s="4">
        <v>1866.6</v>
      </c>
      <c r="P279" s="4">
        <v>1976.8</v>
      </c>
      <c r="Q279" s="4">
        <v>2066.9</v>
      </c>
      <c r="R279" s="4">
        <v>2070.4</v>
      </c>
      <c r="S279" s="4">
        <v>2143.9</v>
      </c>
      <c r="T279" s="4">
        <v>2164.4</v>
      </c>
      <c r="U279" s="4">
        <v>2243.8</v>
      </c>
      <c r="V279" s="5" t="s">
        <v>46</v>
      </c>
    </row>
    <row r="280" spans="1:22" ht="14.25">
      <c r="A280" s="3" t="s">
        <v>37</v>
      </c>
      <c r="B280" s="4">
        <v>79197.3</v>
      </c>
      <c r="C280" s="4">
        <v>116577.9</v>
      </c>
      <c r="D280" s="4">
        <v>88367</v>
      </c>
      <c r="E280" s="4">
        <v>45002.1</v>
      </c>
      <c r="F280" s="4">
        <v>27341.5</v>
      </c>
      <c r="G280" s="4">
        <v>27227.5</v>
      </c>
      <c r="H280" s="4">
        <v>20756.9</v>
      </c>
      <c r="I280" s="4">
        <v>23014.1</v>
      </c>
      <c r="J280" s="4">
        <v>20639.3</v>
      </c>
      <c r="K280" s="4">
        <v>19994.4</v>
      </c>
      <c r="L280" s="4">
        <v>21792</v>
      </c>
      <c r="M280" s="4">
        <v>24309.3</v>
      </c>
      <c r="N280" s="4">
        <v>19889.3</v>
      </c>
      <c r="O280" s="4">
        <v>25262.5</v>
      </c>
      <c r="P280" s="4">
        <v>19085.8</v>
      </c>
      <c r="Q280" s="4">
        <v>17815.6</v>
      </c>
      <c r="R280" s="4">
        <v>15700.9</v>
      </c>
      <c r="S280" s="4">
        <v>20081.7</v>
      </c>
      <c r="T280" s="4">
        <v>19771.7</v>
      </c>
      <c r="U280" s="5" t="s">
        <v>46</v>
      </c>
      <c r="V280" s="5" t="s">
        <v>46</v>
      </c>
    </row>
    <row r="281" spans="1:22" ht="14.25">
      <c r="A281" s="3" t="s">
        <v>38</v>
      </c>
      <c r="B281" s="4">
        <v>2755.1</v>
      </c>
      <c r="C281" s="4">
        <v>5918.9</v>
      </c>
      <c r="D281" s="4">
        <v>6964.7</v>
      </c>
      <c r="E281" s="4">
        <v>6445.8</v>
      </c>
      <c r="F281" s="4">
        <v>7295.4</v>
      </c>
      <c r="G281" s="4">
        <v>7512.3</v>
      </c>
      <c r="H281" s="4">
        <v>7278.3</v>
      </c>
      <c r="I281" s="4">
        <v>7542.4</v>
      </c>
      <c r="J281" s="4">
        <v>9553.1</v>
      </c>
      <c r="K281" s="4">
        <v>7468.7</v>
      </c>
      <c r="L281" s="4">
        <v>7362</v>
      </c>
      <c r="M281" s="4">
        <v>7530.9</v>
      </c>
      <c r="N281" s="4">
        <v>7564.6</v>
      </c>
      <c r="O281" s="4">
        <v>5800.1</v>
      </c>
      <c r="P281" s="4">
        <v>5271.9</v>
      </c>
      <c r="Q281" s="4">
        <v>4126.6</v>
      </c>
      <c r="R281" s="4">
        <v>5489.5</v>
      </c>
      <c r="S281" s="4">
        <v>4665.6</v>
      </c>
      <c r="T281" s="4">
        <v>5568.9</v>
      </c>
      <c r="U281" s="5" t="s">
        <v>46</v>
      </c>
      <c r="V281" s="5" t="s">
        <v>46</v>
      </c>
    </row>
    <row r="282" spans="1:22" ht="14.25">
      <c r="A282" s="3" t="s">
        <v>39</v>
      </c>
      <c r="B282" s="4">
        <v>12832.2</v>
      </c>
      <c r="C282" s="4">
        <v>8163.6</v>
      </c>
      <c r="D282" s="4">
        <v>13023</v>
      </c>
      <c r="E282" s="4">
        <v>12579.9</v>
      </c>
      <c r="F282" s="4">
        <v>14419.8</v>
      </c>
      <c r="G282" s="4">
        <v>14352.3</v>
      </c>
      <c r="H282" s="4">
        <v>10247</v>
      </c>
      <c r="I282" s="4">
        <v>10607.9</v>
      </c>
      <c r="J282" s="4">
        <v>11596.8</v>
      </c>
      <c r="K282" s="4">
        <v>14776.3</v>
      </c>
      <c r="L282" s="4">
        <v>11657</v>
      </c>
      <c r="M282" s="4">
        <v>15172.4</v>
      </c>
      <c r="N282" s="4">
        <v>14821.8</v>
      </c>
      <c r="O282" s="4">
        <v>15231.1</v>
      </c>
      <c r="P282" s="4">
        <v>15206.2</v>
      </c>
      <c r="Q282" s="4">
        <v>13234.3</v>
      </c>
      <c r="R282" s="4">
        <v>12353.9</v>
      </c>
      <c r="S282" s="4">
        <v>11635</v>
      </c>
      <c r="T282" s="4">
        <v>13539.4</v>
      </c>
      <c r="U282" s="5" t="s">
        <v>46</v>
      </c>
      <c r="V282" s="5" t="s">
        <v>46</v>
      </c>
    </row>
    <row r="283" spans="1:22" ht="14.25">
      <c r="A283" s="3" t="s">
        <v>40</v>
      </c>
      <c r="B283" s="4">
        <v>6392.4</v>
      </c>
      <c r="C283" s="4">
        <v>4593.2</v>
      </c>
      <c r="D283" s="4">
        <v>4100.9</v>
      </c>
      <c r="E283" s="4">
        <v>4274.6</v>
      </c>
      <c r="F283" s="4">
        <v>4419.1</v>
      </c>
      <c r="G283" s="4">
        <v>4943.8</v>
      </c>
      <c r="H283" s="4">
        <v>4828.8</v>
      </c>
      <c r="I283" s="4">
        <v>5428</v>
      </c>
      <c r="J283" s="4">
        <v>5360.7</v>
      </c>
      <c r="K283" s="4">
        <v>4754.8</v>
      </c>
      <c r="L283" s="4">
        <v>4759</v>
      </c>
      <c r="M283" s="4">
        <v>5044.7</v>
      </c>
      <c r="N283" s="4">
        <v>5776.6</v>
      </c>
      <c r="O283" s="4">
        <v>4393.7</v>
      </c>
      <c r="P283" s="4">
        <v>4453.8</v>
      </c>
      <c r="Q283" s="4">
        <v>4636.7</v>
      </c>
      <c r="R283" s="4">
        <v>4289.1</v>
      </c>
      <c r="S283" s="4">
        <v>4292</v>
      </c>
      <c r="T283" s="4">
        <v>4636</v>
      </c>
      <c r="U283" s="5" t="s">
        <v>46</v>
      </c>
      <c r="V283" s="5" t="s">
        <v>46</v>
      </c>
    </row>
    <row r="284" spans="1:22" ht="14.25">
      <c r="A284" s="3" t="s">
        <v>41</v>
      </c>
      <c r="B284" s="4">
        <v>13070.9</v>
      </c>
      <c r="C284" s="4">
        <v>12543.2</v>
      </c>
      <c r="D284" s="4">
        <v>12560.7</v>
      </c>
      <c r="E284" s="4">
        <v>12017.9</v>
      </c>
      <c r="F284" s="4">
        <v>12367</v>
      </c>
      <c r="G284" s="4">
        <v>11651.4</v>
      </c>
      <c r="H284" s="4">
        <v>12144</v>
      </c>
      <c r="I284" s="4">
        <v>12348.3</v>
      </c>
      <c r="J284" s="4">
        <v>11751.8</v>
      </c>
      <c r="K284" s="4">
        <v>11555.6</v>
      </c>
      <c r="L284" s="4">
        <v>11035</v>
      </c>
      <c r="M284" s="4">
        <v>11301.2</v>
      </c>
      <c r="N284" s="4">
        <v>11096.9</v>
      </c>
      <c r="O284" s="4">
        <v>11182.1</v>
      </c>
      <c r="P284" s="4">
        <v>10642.8</v>
      </c>
      <c r="Q284" s="4">
        <v>10460.7</v>
      </c>
      <c r="R284" s="4">
        <v>10324.1</v>
      </c>
      <c r="S284" s="4">
        <v>9206.9</v>
      </c>
      <c r="T284" s="4">
        <v>8605.7</v>
      </c>
      <c r="U284" s="4">
        <v>8221.7</v>
      </c>
      <c r="V284" s="5" t="s">
        <v>46</v>
      </c>
    </row>
    <row r="285" spans="1:22" ht="14.25">
      <c r="A285" s="3" t="s">
        <v>42</v>
      </c>
      <c r="B285" s="4">
        <v>1923.3</v>
      </c>
      <c r="C285" s="4">
        <v>1776.2</v>
      </c>
      <c r="D285" s="4">
        <v>2006.1</v>
      </c>
      <c r="E285" s="4">
        <v>1789.3</v>
      </c>
      <c r="F285" s="4">
        <v>1933.1</v>
      </c>
      <c r="G285" s="4">
        <v>2031.1</v>
      </c>
      <c r="H285" s="4">
        <v>2120.9</v>
      </c>
      <c r="I285" s="4">
        <v>2288.7</v>
      </c>
      <c r="J285" s="4">
        <v>2209.2</v>
      </c>
      <c r="K285" s="4">
        <v>2481.3</v>
      </c>
      <c r="L285" s="4">
        <v>2415.1</v>
      </c>
      <c r="M285" s="4">
        <v>2520.8</v>
      </c>
      <c r="N285" s="4">
        <v>2690.2</v>
      </c>
      <c r="O285" s="4">
        <v>2735</v>
      </c>
      <c r="P285" s="4">
        <v>2671.8</v>
      </c>
      <c r="Q285" s="4">
        <v>2938</v>
      </c>
      <c r="R285" s="4">
        <v>2967</v>
      </c>
      <c r="S285" s="4">
        <v>3291.6</v>
      </c>
      <c r="T285" s="4">
        <v>3504.3</v>
      </c>
      <c r="U285" s="4">
        <v>3358.1</v>
      </c>
      <c r="V285" s="5" t="s">
        <v>46</v>
      </c>
    </row>
    <row r="286" spans="1:22" ht="14.25">
      <c r="A286" s="3" t="s">
        <v>43</v>
      </c>
      <c r="B286" s="4">
        <v>1390.4</v>
      </c>
      <c r="C286" s="4">
        <v>1437</v>
      </c>
      <c r="D286" s="4">
        <v>1340.8</v>
      </c>
      <c r="E286" s="4">
        <v>1201.6</v>
      </c>
      <c r="F286" s="4">
        <v>1257.6</v>
      </c>
      <c r="G286" s="4">
        <v>1325.8</v>
      </c>
      <c r="H286" s="4">
        <v>1270.5</v>
      </c>
      <c r="I286" s="4">
        <v>1465.7</v>
      </c>
      <c r="J286" s="4">
        <v>1579.9</v>
      </c>
      <c r="K286" s="4">
        <v>1416.2</v>
      </c>
      <c r="L286" s="4">
        <v>1315</v>
      </c>
      <c r="M286" s="4">
        <v>1345.9</v>
      </c>
      <c r="N286" s="4">
        <v>1259.7</v>
      </c>
      <c r="O286" s="4">
        <v>1215.2</v>
      </c>
      <c r="P286" s="4">
        <v>1316.4</v>
      </c>
      <c r="Q286" s="4">
        <v>1048.7</v>
      </c>
      <c r="R286" s="4">
        <v>1110.4</v>
      </c>
      <c r="S286" s="4">
        <v>1098.9</v>
      </c>
      <c r="T286" s="4">
        <v>1173.6</v>
      </c>
      <c r="U286" s="4">
        <v>924.5</v>
      </c>
      <c r="V286" s="5" t="s">
        <v>46</v>
      </c>
    </row>
    <row r="287" spans="1:22" ht="14.25">
      <c r="A287" s="3" t="s">
        <v>44</v>
      </c>
      <c r="B287" s="4">
        <v>3859.7</v>
      </c>
      <c r="C287" s="4">
        <v>3633.9</v>
      </c>
      <c r="D287" s="4">
        <v>3630.4</v>
      </c>
      <c r="E287" s="4">
        <v>3612.4</v>
      </c>
      <c r="F287" s="4">
        <v>3389.4</v>
      </c>
      <c r="G287" s="4">
        <v>3570.1</v>
      </c>
      <c r="H287" s="4">
        <v>3400.1</v>
      </c>
      <c r="I287" s="4">
        <v>3387.7</v>
      </c>
      <c r="J287" s="4">
        <v>3364.3</v>
      </c>
      <c r="K287" s="4">
        <v>3380.5</v>
      </c>
      <c r="L287" s="4">
        <v>3273</v>
      </c>
      <c r="M287" s="4">
        <v>3723.5</v>
      </c>
      <c r="N287" s="4">
        <v>3498.4</v>
      </c>
      <c r="O287" s="4">
        <v>3288.5</v>
      </c>
      <c r="P287" s="4">
        <v>3130.8</v>
      </c>
      <c r="Q287" s="4">
        <v>3447.1</v>
      </c>
      <c r="R287" s="4">
        <v>3759.7</v>
      </c>
      <c r="S287" s="4">
        <v>3924.7</v>
      </c>
      <c r="T287" s="4">
        <v>4051.9</v>
      </c>
      <c r="U287" s="5" t="s">
        <v>46</v>
      </c>
      <c r="V287" s="5" t="s">
        <v>46</v>
      </c>
    </row>
    <row r="288" spans="1:22" ht="14.25">
      <c r="A288" s="3" t="s">
        <v>45</v>
      </c>
      <c r="B288" s="4">
        <v>23024.9</v>
      </c>
      <c r="C288" s="4">
        <v>23237.3</v>
      </c>
      <c r="D288" s="4">
        <v>23655.1</v>
      </c>
      <c r="E288" s="4">
        <v>24189.5</v>
      </c>
      <c r="F288" s="4">
        <v>23568.3</v>
      </c>
      <c r="G288" s="4">
        <v>24336.4</v>
      </c>
      <c r="H288" s="4">
        <v>25967.8</v>
      </c>
      <c r="I288" s="4">
        <v>25407.9</v>
      </c>
      <c r="J288" s="4">
        <v>25165.2</v>
      </c>
      <c r="K288" s="4">
        <v>25074.9</v>
      </c>
      <c r="L288" s="4">
        <v>23535.9</v>
      </c>
      <c r="M288" s="4">
        <v>23244.9</v>
      </c>
      <c r="N288" s="4">
        <v>23812.4</v>
      </c>
      <c r="O288" s="4">
        <v>23937.2</v>
      </c>
      <c r="P288" s="4">
        <v>23338.7</v>
      </c>
      <c r="Q288" s="4">
        <v>23308.3</v>
      </c>
      <c r="R288" s="4">
        <v>23488.3</v>
      </c>
      <c r="S288" s="4">
        <v>22858.7</v>
      </c>
      <c r="T288" s="4">
        <v>22116.8</v>
      </c>
      <c r="U288" s="5" t="s">
        <v>46</v>
      </c>
      <c r="V288" s="5" t="s">
        <v>46</v>
      </c>
    </row>
    <row r="290" ht="14.25">
      <c r="A290" s="1" t="s">
        <v>47</v>
      </c>
    </row>
    <row r="291" spans="1:2" ht="14.25">
      <c r="A291" s="1" t="s">
        <v>46</v>
      </c>
      <c r="B291" s="1" t="s">
        <v>48</v>
      </c>
    </row>
    <row r="293" spans="1:2" ht="14.25">
      <c r="A293" s="1" t="s">
        <v>5</v>
      </c>
      <c r="B293" s="1" t="s">
        <v>53</v>
      </c>
    </row>
    <row r="294" spans="1:2" ht="14.25">
      <c r="A294" s="1" t="s">
        <v>7</v>
      </c>
      <c r="B294" s="1" t="s">
        <v>51</v>
      </c>
    </row>
    <row r="295" spans="1:2" ht="14.25">
      <c r="A295" s="1" t="s">
        <v>9</v>
      </c>
      <c r="B295" s="1" t="s">
        <v>49</v>
      </c>
    </row>
    <row r="297" spans="1:22" ht="14.25">
      <c r="A297" s="3" t="s">
        <v>11</v>
      </c>
      <c r="B297" s="3" t="s">
        <v>12</v>
      </c>
      <c r="C297" s="3" t="s">
        <v>13</v>
      </c>
      <c r="D297" s="3" t="s">
        <v>14</v>
      </c>
      <c r="E297" s="3" t="s">
        <v>15</v>
      </c>
      <c r="F297" s="3" t="s">
        <v>16</v>
      </c>
      <c r="G297" s="3" t="s">
        <v>17</v>
      </c>
      <c r="H297" s="3" t="s">
        <v>18</v>
      </c>
      <c r="I297" s="3" t="s">
        <v>19</v>
      </c>
      <c r="J297" s="3" t="s">
        <v>20</v>
      </c>
      <c r="K297" s="3" t="s">
        <v>21</v>
      </c>
      <c r="L297" s="3" t="s">
        <v>22</v>
      </c>
      <c r="M297" s="3" t="s">
        <v>23</v>
      </c>
      <c r="N297" s="3" t="s">
        <v>24</v>
      </c>
      <c r="O297" s="3" t="s">
        <v>25</v>
      </c>
      <c r="P297" s="3" t="s">
        <v>26</v>
      </c>
      <c r="Q297" s="3" t="s">
        <v>27</v>
      </c>
      <c r="R297" s="3" t="s">
        <v>28</v>
      </c>
      <c r="S297" s="3" t="s">
        <v>29</v>
      </c>
      <c r="T297" s="3" t="s">
        <v>30</v>
      </c>
      <c r="U297" s="3" t="s">
        <v>31</v>
      </c>
      <c r="V297" s="3" t="s">
        <v>32</v>
      </c>
    </row>
    <row r="298" spans="1:22" ht="14.25">
      <c r="A298" s="3" t="s">
        <v>33</v>
      </c>
      <c r="B298" s="5" t="s">
        <v>46</v>
      </c>
      <c r="C298" s="5" t="s">
        <v>46</v>
      </c>
      <c r="D298" s="5" t="s">
        <v>46</v>
      </c>
      <c r="E298" s="5" t="s">
        <v>46</v>
      </c>
      <c r="F298" s="5" t="s">
        <v>46</v>
      </c>
      <c r="G298" s="5" t="s">
        <v>46</v>
      </c>
      <c r="H298" s="5" t="s">
        <v>46</v>
      </c>
      <c r="I298" s="5" t="s">
        <v>46</v>
      </c>
      <c r="J298" s="5" t="s">
        <v>46</v>
      </c>
      <c r="K298" s="5" t="s">
        <v>46</v>
      </c>
      <c r="L298" s="5" t="s">
        <v>46</v>
      </c>
      <c r="M298" s="5" t="s">
        <v>46</v>
      </c>
      <c r="N298" s="5" t="s">
        <v>46</v>
      </c>
      <c r="O298" s="5" t="s">
        <v>46</v>
      </c>
      <c r="P298" s="5" t="s">
        <v>46</v>
      </c>
      <c r="Q298" s="5" t="s">
        <v>46</v>
      </c>
      <c r="R298" s="5" t="s">
        <v>46</v>
      </c>
      <c r="S298" s="5" t="s">
        <v>46</v>
      </c>
      <c r="T298" s="5" t="s">
        <v>46</v>
      </c>
      <c r="U298" s="5" t="s">
        <v>46</v>
      </c>
      <c r="V298" s="5" t="s">
        <v>46</v>
      </c>
    </row>
    <row r="299" spans="1:22" ht="14.25">
      <c r="A299" s="3" t="s">
        <v>34</v>
      </c>
      <c r="B299" s="5" t="s">
        <v>46</v>
      </c>
      <c r="C299" s="5" t="s">
        <v>46</v>
      </c>
      <c r="D299" s="5" t="s">
        <v>46</v>
      </c>
      <c r="E299" s="5" t="s">
        <v>46</v>
      </c>
      <c r="F299" s="5" t="s">
        <v>46</v>
      </c>
      <c r="G299" s="5" t="s">
        <v>46</v>
      </c>
      <c r="H299" s="5" t="s">
        <v>46</v>
      </c>
      <c r="I299" s="5" t="s">
        <v>46</v>
      </c>
      <c r="J299" s="5" t="s">
        <v>46</v>
      </c>
      <c r="K299" s="5" t="s">
        <v>46</v>
      </c>
      <c r="L299" s="5" t="s">
        <v>46</v>
      </c>
      <c r="M299" s="5" t="s">
        <v>46</v>
      </c>
      <c r="N299" s="5" t="s">
        <v>46</v>
      </c>
      <c r="O299" s="5" t="s">
        <v>46</v>
      </c>
      <c r="P299" s="5" t="s">
        <v>46</v>
      </c>
      <c r="Q299" s="5" t="s">
        <v>46</v>
      </c>
      <c r="R299" s="5" t="s">
        <v>46</v>
      </c>
      <c r="S299" s="5" t="s">
        <v>46</v>
      </c>
      <c r="T299" s="5" t="s">
        <v>46</v>
      </c>
      <c r="U299" s="5" t="s">
        <v>46</v>
      </c>
      <c r="V299" s="5" t="s">
        <v>46</v>
      </c>
    </row>
    <row r="300" spans="1:22" ht="14.25">
      <c r="A300" s="3" t="s">
        <v>35</v>
      </c>
      <c r="B300" s="4">
        <v>7391.1</v>
      </c>
      <c r="C300" s="4">
        <v>7764.6</v>
      </c>
      <c r="D300" s="4">
        <v>8033.2</v>
      </c>
      <c r="E300" s="4">
        <v>7573.5</v>
      </c>
      <c r="F300" s="4">
        <v>7988.9</v>
      </c>
      <c r="G300" s="4">
        <v>8101.6</v>
      </c>
      <c r="H300" s="4">
        <v>8539.8</v>
      </c>
      <c r="I300" s="4">
        <v>8779.2</v>
      </c>
      <c r="J300" s="4">
        <v>9073.3</v>
      </c>
      <c r="K300" s="4">
        <v>9093</v>
      </c>
      <c r="L300" s="4">
        <v>9902.5</v>
      </c>
      <c r="M300" s="4">
        <v>9985.6</v>
      </c>
      <c r="N300" s="4">
        <v>10621.7</v>
      </c>
      <c r="O300" s="4">
        <v>9575.8</v>
      </c>
      <c r="P300" s="4">
        <v>8915.6</v>
      </c>
      <c r="Q300" s="4">
        <v>7900.4</v>
      </c>
      <c r="R300" s="4">
        <v>7612.3</v>
      </c>
      <c r="S300" s="4">
        <v>7927.1</v>
      </c>
      <c r="T300" s="4">
        <v>8031.4</v>
      </c>
      <c r="U300" s="5" t="s">
        <v>46</v>
      </c>
      <c r="V300" s="5" t="s">
        <v>46</v>
      </c>
    </row>
    <row r="301" spans="1:22" ht="14.25">
      <c r="A301" s="3" t="s">
        <v>36</v>
      </c>
      <c r="B301" s="4">
        <v>3318.4</v>
      </c>
      <c r="C301" s="4">
        <v>3657.4</v>
      </c>
      <c r="D301" s="4">
        <v>3665.1</v>
      </c>
      <c r="E301" s="4">
        <v>3457</v>
      </c>
      <c r="F301" s="4">
        <v>3364.8</v>
      </c>
      <c r="G301" s="4">
        <v>3640</v>
      </c>
      <c r="H301" s="4">
        <v>3745.4</v>
      </c>
      <c r="I301" s="4">
        <v>3653.4</v>
      </c>
      <c r="J301" s="4">
        <v>3409.3</v>
      </c>
      <c r="K301" s="4">
        <v>3505.4</v>
      </c>
      <c r="L301" s="4">
        <v>3845.4</v>
      </c>
      <c r="M301" s="4">
        <v>3885.7</v>
      </c>
      <c r="N301" s="4">
        <v>3806.6</v>
      </c>
      <c r="O301" s="4">
        <v>3764</v>
      </c>
      <c r="P301" s="4">
        <v>3479.2</v>
      </c>
      <c r="Q301" s="4">
        <v>3730.7</v>
      </c>
      <c r="R301" s="4">
        <v>3701.2</v>
      </c>
      <c r="S301" s="4">
        <v>3883.3</v>
      </c>
      <c r="T301" s="4">
        <v>3850.5</v>
      </c>
      <c r="U301" s="4">
        <v>3879.8</v>
      </c>
      <c r="V301" s="5" t="s">
        <v>46</v>
      </c>
    </row>
    <row r="302" spans="1:22" ht="14.25">
      <c r="A302" s="3" t="s">
        <v>37</v>
      </c>
      <c r="B302" s="4">
        <v>65122.5</v>
      </c>
      <c r="C302" s="4">
        <v>71537.1</v>
      </c>
      <c r="D302" s="4">
        <v>75760.5</v>
      </c>
      <c r="E302" s="4">
        <v>72462.8</v>
      </c>
      <c r="F302" s="4">
        <v>68499.7</v>
      </c>
      <c r="G302" s="4">
        <v>66373.6</v>
      </c>
      <c r="H302" s="4">
        <v>64088.3</v>
      </c>
      <c r="I302" s="4">
        <v>64587.3</v>
      </c>
      <c r="J302" s="4">
        <v>64196.8</v>
      </c>
      <c r="K302" s="4">
        <v>64724.7</v>
      </c>
      <c r="L302" s="4">
        <v>66699</v>
      </c>
      <c r="M302" s="4">
        <v>67639.1</v>
      </c>
      <c r="N302" s="4">
        <v>67060.6</v>
      </c>
      <c r="O302" s="4">
        <v>70090.7</v>
      </c>
      <c r="P302" s="4">
        <v>70199.2</v>
      </c>
      <c r="Q302" s="4">
        <v>72318.1</v>
      </c>
      <c r="R302" s="4">
        <v>70408.9</v>
      </c>
      <c r="S302" s="4">
        <v>75420.6</v>
      </c>
      <c r="T302" s="4">
        <v>75796.6</v>
      </c>
      <c r="U302" s="5" t="s">
        <v>46</v>
      </c>
      <c r="V302" s="5" t="s">
        <v>46</v>
      </c>
    </row>
    <row r="303" spans="1:22" ht="14.25">
      <c r="A303" s="3" t="s">
        <v>38</v>
      </c>
      <c r="B303" s="5" t="s">
        <v>46</v>
      </c>
      <c r="C303" s="5" t="s">
        <v>46</v>
      </c>
      <c r="D303" s="5" t="s">
        <v>46</v>
      </c>
      <c r="E303" s="5" t="s">
        <v>46</v>
      </c>
      <c r="F303" s="5" t="s">
        <v>46</v>
      </c>
      <c r="G303" s="5" t="s">
        <v>46</v>
      </c>
      <c r="H303" s="5" t="s">
        <v>46</v>
      </c>
      <c r="I303" s="5" t="s">
        <v>46</v>
      </c>
      <c r="J303" s="5" t="s">
        <v>46</v>
      </c>
      <c r="K303" s="5" t="s">
        <v>46</v>
      </c>
      <c r="L303" s="5" t="s">
        <v>46</v>
      </c>
      <c r="M303" s="5" t="s">
        <v>46</v>
      </c>
      <c r="N303" s="5" t="s">
        <v>46</v>
      </c>
      <c r="O303" s="5" t="s">
        <v>46</v>
      </c>
      <c r="P303" s="5" t="s">
        <v>46</v>
      </c>
      <c r="Q303" s="5" t="s">
        <v>46</v>
      </c>
      <c r="R303" s="5" t="s">
        <v>46</v>
      </c>
      <c r="S303" s="5" t="s">
        <v>46</v>
      </c>
      <c r="T303" s="5" t="s">
        <v>46</v>
      </c>
      <c r="U303" s="5" t="s">
        <v>46</v>
      </c>
      <c r="V303" s="5" t="s">
        <v>46</v>
      </c>
    </row>
    <row r="304" spans="1:22" ht="14.25">
      <c r="A304" s="3" t="s">
        <v>39</v>
      </c>
      <c r="B304" s="5">
        <v>37543.316</v>
      </c>
      <c r="C304" s="5">
        <v>37070.588</v>
      </c>
      <c r="D304" s="5">
        <v>39608.673</v>
      </c>
      <c r="E304" s="5">
        <v>40345.562</v>
      </c>
      <c r="F304" s="5">
        <v>42973.531</v>
      </c>
      <c r="G304" s="5">
        <v>45333.898</v>
      </c>
      <c r="H304" s="5">
        <v>47131.537</v>
      </c>
      <c r="I304" s="5">
        <v>49665.694</v>
      </c>
      <c r="J304" s="5">
        <v>51256.888</v>
      </c>
      <c r="K304" s="5">
        <v>52706.165</v>
      </c>
      <c r="L304" s="5">
        <v>52343.123</v>
      </c>
      <c r="M304" s="5">
        <v>54438.847</v>
      </c>
      <c r="N304" s="5">
        <v>54779.817</v>
      </c>
      <c r="O304" s="5">
        <v>55210.469</v>
      </c>
      <c r="P304" s="5">
        <v>57737</v>
      </c>
      <c r="Q304" s="5">
        <v>58401</v>
      </c>
      <c r="R304" s="5">
        <v>56250.607</v>
      </c>
      <c r="S304" s="5">
        <v>58585.091</v>
      </c>
      <c r="T304" s="5">
        <v>59397.545</v>
      </c>
      <c r="U304" s="5" t="s">
        <v>46</v>
      </c>
      <c r="V304" s="5" t="s">
        <v>46</v>
      </c>
    </row>
    <row r="305" spans="1:22" ht="14.25">
      <c r="A305" s="3" t="s">
        <v>40</v>
      </c>
      <c r="B305" s="5" t="s">
        <v>46</v>
      </c>
      <c r="C305" s="5" t="s">
        <v>46</v>
      </c>
      <c r="D305" s="5" t="s">
        <v>46</v>
      </c>
      <c r="E305" s="5" t="s">
        <v>46</v>
      </c>
      <c r="F305" s="5" t="s">
        <v>46</v>
      </c>
      <c r="G305" s="5" t="s">
        <v>46</v>
      </c>
      <c r="H305" s="5" t="s">
        <v>46</v>
      </c>
      <c r="I305" s="5" t="s">
        <v>46</v>
      </c>
      <c r="J305" s="5" t="s">
        <v>46</v>
      </c>
      <c r="K305" s="5" t="s">
        <v>46</v>
      </c>
      <c r="L305" s="5" t="s">
        <v>46</v>
      </c>
      <c r="M305" s="5" t="s">
        <v>46</v>
      </c>
      <c r="N305" s="5" t="s">
        <v>46</v>
      </c>
      <c r="O305" s="5" t="s">
        <v>46</v>
      </c>
      <c r="P305" s="5" t="s">
        <v>46</v>
      </c>
      <c r="Q305" s="5" t="s">
        <v>46</v>
      </c>
      <c r="R305" s="5" t="s">
        <v>46</v>
      </c>
      <c r="S305" s="5" t="s">
        <v>46</v>
      </c>
      <c r="T305" s="5" t="s">
        <v>46</v>
      </c>
      <c r="U305" s="5" t="s">
        <v>46</v>
      </c>
      <c r="V305" s="5" t="s">
        <v>46</v>
      </c>
    </row>
    <row r="306" spans="1:22" ht="14.25">
      <c r="A306" s="3" t="s">
        <v>41</v>
      </c>
      <c r="B306" s="4">
        <v>26031.1</v>
      </c>
      <c r="C306" s="4">
        <v>25616.4</v>
      </c>
      <c r="D306" s="4">
        <v>25498.1</v>
      </c>
      <c r="E306" s="4">
        <v>25216.5</v>
      </c>
      <c r="F306" s="4">
        <v>25333.6</v>
      </c>
      <c r="G306" s="4">
        <v>25373.1</v>
      </c>
      <c r="H306" s="4">
        <v>26393.8</v>
      </c>
      <c r="I306" s="4">
        <v>26719.5</v>
      </c>
      <c r="J306" s="4">
        <v>26383.7</v>
      </c>
      <c r="K306" s="4">
        <v>26632.7</v>
      </c>
      <c r="L306" s="4">
        <v>25746</v>
      </c>
      <c r="M306" s="4">
        <v>25519.5</v>
      </c>
      <c r="N306" s="4">
        <v>25232.2</v>
      </c>
      <c r="O306" s="4">
        <v>24819.9</v>
      </c>
      <c r="P306" s="4">
        <v>24181</v>
      </c>
      <c r="Q306" s="4">
        <v>24164.1</v>
      </c>
      <c r="R306" s="4">
        <v>24249.8</v>
      </c>
      <c r="S306" s="4">
        <v>24177.6</v>
      </c>
      <c r="T306" s="4">
        <v>24183.3</v>
      </c>
      <c r="U306" s="4">
        <v>24293.7</v>
      </c>
      <c r="V306" s="5" t="s">
        <v>46</v>
      </c>
    </row>
    <row r="307" spans="1:22" ht="14.25">
      <c r="A307" s="3" t="s">
        <v>42</v>
      </c>
      <c r="B307" s="5" t="s">
        <v>46</v>
      </c>
      <c r="C307" s="5" t="s">
        <v>46</v>
      </c>
      <c r="D307" s="5" t="s">
        <v>46</v>
      </c>
      <c r="E307" s="5" t="s">
        <v>46</v>
      </c>
      <c r="F307" s="5" t="s">
        <v>46</v>
      </c>
      <c r="G307" s="5" t="s">
        <v>46</v>
      </c>
      <c r="H307" s="5" t="s">
        <v>46</v>
      </c>
      <c r="I307" s="5" t="s">
        <v>46</v>
      </c>
      <c r="J307" s="5" t="s">
        <v>46</v>
      </c>
      <c r="K307" s="5" t="s">
        <v>46</v>
      </c>
      <c r="L307" s="5" t="s">
        <v>46</v>
      </c>
      <c r="M307" s="5" t="s">
        <v>46</v>
      </c>
      <c r="N307" s="5" t="s">
        <v>46</v>
      </c>
      <c r="O307" s="5" t="s">
        <v>46</v>
      </c>
      <c r="P307" s="5" t="s">
        <v>46</v>
      </c>
      <c r="Q307" s="5" t="s">
        <v>46</v>
      </c>
      <c r="R307" s="5" t="s">
        <v>46</v>
      </c>
      <c r="S307" s="5" t="s">
        <v>46</v>
      </c>
      <c r="T307" s="5" t="s">
        <v>46</v>
      </c>
      <c r="U307" s="5" t="s">
        <v>46</v>
      </c>
      <c r="V307" s="5" t="s">
        <v>46</v>
      </c>
    </row>
    <row r="308" spans="1:22" ht="14.25">
      <c r="A308" s="3" t="s">
        <v>43</v>
      </c>
      <c r="B308" s="4">
        <v>2254.1</v>
      </c>
      <c r="C308" s="4">
        <v>2340.2</v>
      </c>
      <c r="D308" s="4">
        <v>2470</v>
      </c>
      <c r="E308" s="4">
        <v>2295.5</v>
      </c>
      <c r="F308" s="4">
        <v>2246</v>
      </c>
      <c r="G308" s="4">
        <v>2174.6</v>
      </c>
      <c r="H308" s="4">
        <v>2227.3</v>
      </c>
      <c r="I308" s="4">
        <v>2436</v>
      </c>
      <c r="J308" s="4">
        <v>2567.5</v>
      </c>
      <c r="K308" s="4">
        <v>2530.9</v>
      </c>
      <c r="L308" s="4">
        <v>2259</v>
      </c>
      <c r="M308" s="4">
        <v>2417.3</v>
      </c>
      <c r="N308" s="4">
        <v>2438.4</v>
      </c>
      <c r="O308" s="4">
        <v>2381.6</v>
      </c>
      <c r="P308" s="4">
        <v>2534.2</v>
      </c>
      <c r="Q308" s="4">
        <v>2260.6</v>
      </c>
      <c r="R308" s="4">
        <v>2418.1</v>
      </c>
      <c r="S308" s="4">
        <v>2420.5</v>
      </c>
      <c r="T308" s="4">
        <v>2496.8</v>
      </c>
      <c r="U308" s="4">
        <v>2272</v>
      </c>
      <c r="V308" s="5" t="s">
        <v>46</v>
      </c>
    </row>
    <row r="309" spans="1:22" ht="14.25">
      <c r="A309" s="3" t="s">
        <v>44</v>
      </c>
      <c r="B309" s="4">
        <v>5676.3</v>
      </c>
      <c r="C309" s="4">
        <v>5616.4</v>
      </c>
      <c r="D309" s="4">
        <v>5554.2</v>
      </c>
      <c r="E309" s="4">
        <v>5278.8</v>
      </c>
      <c r="F309" s="4">
        <v>5105</v>
      </c>
      <c r="G309" s="4">
        <v>5235.7</v>
      </c>
      <c r="H309" s="4">
        <v>5458.5</v>
      </c>
      <c r="I309" s="4">
        <v>5745.2</v>
      </c>
      <c r="J309" s="4">
        <v>5896.3</v>
      </c>
      <c r="K309" s="4">
        <v>5495.4</v>
      </c>
      <c r="L309" s="4">
        <v>5300.5</v>
      </c>
      <c r="M309" s="4">
        <v>5502</v>
      </c>
      <c r="N309" s="4">
        <v>5194.6</v>
      </c>
      <c r="O309" s="4">
        <v>4975.5</v>
      </c>
      <c r="P309" s="4">
        <v>5712.5</v>
      </c>
      <c r="Q309" s="4">
        <v>5325</v>
      </c>
      <c r="R309" s="4">
        <v>5490.6</v>
      </c>
      <c r="S309" s="4">
        <v>5631.5</v>
      </c>
      <c r="T309" s="4">
        <v>5719.1</v>
      </c>
      <c r="U309" s="5" t="s">
        <v>46</v>
      </c>
      <c r="V309" s="5" t="s">
        <v>46</v>
      </c>
    </row>
    <row r="310" spans="1:22" ht="14.25">
      <c r="A310" s="3" t="s">
        <v>45</v>
      </c>
      <c r="B310" s="5" t="s">
        <v>46</v>
      </c>
      <c r="C310" s="5" t="s">
        <v>46</v>
      </c>
      <c r="D310" s="5" t="s">
        <v>46</v>
      </c>
      <c r="E310" s="5" t="s">
        <v>46</v>
      </c>
      <c r="F310" s="5" t="s">
        <v>46</v>
      </c>
      <c r="G310" s="5" t="s">
        <v>46</v>
      </c>
      <c r="H310" s="5" t="s">
        <v>46</v>
      </c>
      <c r="I310" s="5" t="s">
        <v>46</v>
      </c>
      <c r="J310" s="5" t="s">
        <v>46</v>
      </c>
      <c r="K310" s="5" t="s">
        <v>46</v>
      </c>
      <c r="L310" s="5" t="s">
        <v>46</v>
      </c>
      <c r="M310" s="5" t="s">
        <v>46</v>
      </c>
      <c r="N310" s="5" t="s">
        <v>46</v>
      </c>
      <c r="O310" s="5" t="s">
        <v>46</v>
      </c>
      <c r="P310" s="5" t="s">
        <v>46</v>
      </c>
      <c r="Q310" s="5" t="s">
        <v>46</v>
      </c>
      <c r="R310" s="5" t="s">
        <v>46</v>
      </c>
      <c r="S310" s="5" t="s">
        <v>46</v>
      </c>
      <c r="T310" s="5" t="s">
        <v>46</v>
      </c>
      <c r="U310" s="5" t="s">
        <v>46</v>
      </c>
      <c r="V310" s="5" t="s">
        <v>46</v>
      </c>
    </row>
    <row r="312" ht="14.25">
      <c r="A312" s="1" t="s">
        <v>47</v>
      </c>
    </row>
    <row r="313" spans="1:2" ht="14.25">
      <c r="A313" s="1" t="s">
        <v>46</v>
      </c>
      <c r="B313" s="1" t="s">
        <v>48</v>
      </c>
    </row>
    <row r="315" spans="1:2" ht="14.25">
      <c r="A315" s="1" t="s">
        <v>5</v>
      </c>
      <c r="B315" s="1" t="s">
        <v>53</v>
      </c>
    </row>
    <row r="316" spans="1:2" ht="14.25">
      <c r="A316" s="1" t="s">
        <v>7</v>
      </c>
      <c r="B316" s="1" t="s">
        <v>52</v>
      </c>
    </row>
    <row r="317" spans="1:2" ht="14.25">
      <c r="A317" s="1" t="s">
        <v>9</v>
      </c>
      <c r="B317" s="1" t="s">
        <v>10</v>
      </c>
    </row>
    <row r="319" spans="1:22" ht="14.25">
      <c r="A319" s="3" t="s">
        <v>11</v>
      </c>
      <c r="B319" s="3" t="s">
        <v>12</v>
      </c>
      <c r="C319" s="3" t="s">
        <v>13</v>
      </c>
      <c r="D319" s="3" t="s">
        <v>14</v>
      </c>
      <c r="E319" s="3" t="s">
        <v>15</v>
      </c>
      <c r="F319" s="3" t="s">
        <v>16</v>
      </c>
      <c r="G319" s="3" t="s">
        <v>17</v>
      </c>
      <c r="H319" s="3" t="s">
        <v>18</v>
      </c>
      <c r="I319" s="3" t="s">
        <v>19</v>
      </c>
      <c r="J319" s="3" t="s">
        <v>20</v>
      </c>
      <c r="K319" s="3" t="s">
        <v>21</v>
      </c>
      <c r="L319" s="3" t="s">
        <v>22</v>
      </c>
      <c r="M319" s="3" t="s">
        <v>23</v>
      </c>
      <c r="N319" s="3" t="s">
        <v>24</v>
      </c>
      <c r="O319" s="3" t="s">
        <v>25</v>
      </c>
      <c r="P319" s="3" t="s">
        <v>26</v>
      </c>
      <c r="Q319" s="3" t="s">
        <v>27</v>
      </c>
      <c r="R319" s="3" t="s">
        <v>28</v>
      </c>
      <c r="S319" s="3" t="s">
        <v>29</v>
      </c>
      <c r="T319" s="3" t="s">
        <v>30</v>
      </c>
      <c r="U319" s="3" t="s">
        <v>31</v>
      </c>
      <c r="V319" s="3" t="s">
        <v>32</v>
      </c>
    </row>
    <row r="320" spans="1:22" ht="14.25">
      <c r="A320" s="3" t="s">
        <v>33</v>
      </c>
      <c r="B320" s="4">
        <v>55410.5</v>
      </c>
      <c r="C320" s="4">
        <v>56207.4</v>
      </c>
      <c r="D320" s="4">
        <v>56393</v>
      </c>
      <c r="E320" s="4">
        <v>56674.9</v>
      </c>
      <c r="F320" s="4">
        <v>57242.8</v>
      </c>
      <c r="G320" s="4">
        <v>58820.8</v>
      </c>
      <c r="H320" s="4">
        <v>60555.4</v>
      </c>
      <c r="I320" s="4">
        <v>62702.5</v>
      </c>
      <c r="J320" s="4">
        <v>63241.6</v>
      </c>
      <c r="K320" s="4">
        <v>64913.2</v>
      </c>
      <c r="L320" s="4">
        <v>66679.6</v>
      </c>
      <c r="M320" s="4">
        <v>64112</v>
      </c>
      <c r="N320" s="4">
        <v>60742.5</v>
      </c>
      <c r="O320" s="4">
        <v>59754</v>
      </c>
      <c r="P320" s="4">
        <v>59120.4</v>
      </c>
      <c r="Q320" s="4">
        <v>62638.1</v>
      </c>
      <c r="R320" s="4">
        <v>62930.7</v>
      </c>
      <c r="S320" s="4">
        <v>64320.2</v>
      </c>
      <c r="T320" s="4">
        <v>65012.9</v>
      </c>
      <c r="U320" s="5" t="s">
        <v>46</v>
      </c>
      <c r="V320" s="5" t="s">
        <v>46</v>
      </c>
    </row>
    <row r="321" spans="1:22" ht="14.25">
      <c r="A321" s="3" t="s">
        <v>34</v>
      </c>
      <c r="B321" s="4">
        <v>67535.7</v>
      </c>
      <c r="C321" s="4">
        <v>69404.8</v>
      </c>
      <c r="D321" s="4">
        <v>67742.1</v>
      </c>
      <c r="E321" s="4">
        <v>71840.5</v>
      </c>
      <c r="F321" s="4">
        <v>74429</v>
      </c>
      <c r="G321" s="4">
        <v>82832.4</v>
      </c>
      <c r="H321" s="4">
        <v>82169.4</v>
      </c>
      <c r="I321" s="4">
        <v>88248.3</v>
      </c>
      <c r="J321" s="4">
        <v>88204.5</v>
      </c>
      <c r="K321" s="4">
        <v>91247.2</v>
      </c>
      <c r="L321" s="4">
        <v>90203.8</v>
      </c>
      <c r="M321" s="4">
        <v>88320.5</v>
      </c>
      <c r="N321" s="4">
        <v>87322.1</v>
      </c>
      <c r="O321" s="4">
        <v>87275.8</v>
      </c>
      <c r="P321" s="4">
        <v>87458.4</v>
      </c>
      <c r="Q321" s="4">
        <v>87056.8</v>
      </c>
      <c r="R321" s="4">
        <v>89844.3</v>
      </c>
      <c r="S321" s="4">
        <v>91356.4</v>
      </c>
      <c r="T321" s="4">
        <v>92694.2</v>
      </c>
      <c r="U321" s="5" t="s">
        <v>46</v>
      </c>
      <c r="V321" s="5" t="s">
        <v>46</v>
      </c>
    </row>
    <row r="322" spans="1:22" ht="14.25">
      <c r="A322" s="3" t="s">
        <v>35</v>
      </c>
      <c r="B322" s="4">
        <v>2949.9</v>
      </c>
      <c r="C322" s="4">
        <v>2942.3</v>
      </c>
      <c r="D322" s="4">
        <v>2995.7</v>
      </c>
      <c r="E322" s="4">
        <v>2934.1</v>
      </c>
      <c r="F322" s="4">
        <v>2814.2</v>
      </c>
      <c r="G322" s="4">
        <v>2769.9</v>
      </c>
      <c r="H322" s="4">
        <v>2690.5</v>
      </c>
      <c r="I322" s="4">
        <v>2754.3</v>
      </c>
      <c r="J322" s="4">
        <v>2673.5</v>
      </c>
      <c r="K322" s="4">
        <v>2627.1</v>
      </c>
      <c r="L322" s="4">
        <v>2809.6</v>
      </c>
      <c r="M322" s="4">
        <v>2995.5</v>
      </c>
      <c r="N322" s="4">
        <v>3185.2</v>
      </c>
      <c r="O322" s="4">
        <v>3602</v>
      </c>
      <c r="P322" s="4">
        <v>3638.7</v>
      </c>
      <c r="Q322" s="4">
        <v>3320.8</v>
      </c>
      <c r="R322" s="4">
        <v>3234.7</v>
      </c>
      <c r="S322" s="4">
        <v>3161.5</v>
      </c>
      <c r="T322" s="4">
        <v>3255.9</v>
      </c>
      <c r="U322" s="5" t="s">
        <v>46</v>
      </c>
      <c r="V322" s="5" t="s">
        <v>46</v>
      </c>
    </row>
    <row r="323" spans="1:22" ht="14.25">
      <c r="A323" s="3" t="s">
        <v>36</v>
      </c>
      <c r="B323" s="4">
        <v>608.1</v>
      </c>
      <c r="C323" s="4">
        <v>731.3</v>
      </c>
      <c r="D323" s="4">
        <v>771.3</v>
      </c>
      <c r="E323" s="4">
        <v>650.4</v>
      </c>
      <c r="F323" s="4">
        <v>700.1</v>
      </c>
      <c r="G323" s="4">
        <v>720.9</v>
      </c>
      <c r="H323" s="4">
        <v>881.1</v>
      </c>
      <c r="I323" s="4">
        <v>960.3</v>
      </c>
      <c r="J323" s="4">
        <v>1055.7</v>
      </c>
      <c r="K323" s="4">
        <v>1048.4</v>
      </c>
      <c r="L323" s="4">
        <v>1089.7</v>
      </c>
      <c r="M323" s="4">
        <v>1144</v>
      </c>
      <c r="N323" s="4">
        <v>1108.9</v>
      </c>
      <c r="O323" s="4">
        <v>1134.4</v>
      </c>
      <c r="P323" s="4">
        <v>1113.3</v>
      </c>
      <c r="Q323" s="4">
        <v>1137.1</v>
      </c>
      <c r="R323" s="4">
        <v>1092.2</v>
      </c>
      <c r="S323" s="4">
        <v>1118.1</v>
      </c>
      <c r="T323" s="4">
        <v>1129.4</v>
      </c>
      <c r="U323" s="4">
        <v>1106.6</v>
      </c>
      <c r="V323" s="5" t="s">
        <v>46</v>
      </c>
    </row>
    <row r="324" spans="1:22" ht="14.25">
      <c r="A324" s="3" t="s">
        <v>37</v>
      </c>
      <c r="B324" s="4">
        <v>14599.5</v>
      </c>
      <c r="C324" s="4">
        <v>15194.9</v>
      </c>
      <c r="D324" s="4">
        <v>16376.4</v>
      </c>
      <c r="E324" s="4">
        <v>14827.6</v>
      </c>
      <c r="F324" s="4">
        <v>12243.8</v>
      </c>
      <c r="G324" s="4">
        <v>12205.8</v>
      </c>
      <c r="H324" s="4">
        <v>10851.8</v>
      </c>
      <c r="I324" s="4">
        <v>10269.3</v>
      </c>
      <c r="J324" s="4">
        <v>10407.5</v>
      </c>
      <c r="K324" s="4">
        <v>11560.3</v>
      </c>
      <c r="L324" s="4">
        <v>11858</v>
      </c>
      <c r="M324" s="4">
        <v>11163.4</v>
      </c>
      <c r="N324" s="4">
        <v>9802.8</v>
      </c>
      <c r="O324" s="4">
        <v>9005.3</v>
      </c>
      <c r="P324" s="4">
        <v>8841.1</v>
      </c>
      <c r="Q324" s="4">
        <v>9274.2</v>
      </c>
      <c r="R324" s="4">
        <v>8938.5</v>
      </c>
      <c r="S324" s="4">
        <v>8196.5</v>
      </c>
      <c r="T324" s="4">
        <v>7283</v>
      </c>
      <c r="U324" s="5" t="s">
        <v>46</v>
      </c>
      <c r="V324" s="5" t="s">
        <v>46</v>
      </c>
    </row>
    <row r="325" spans="1:22" ht="14.25">
      <c r="A325" s="3" t="s">
        <v>38</v>
      </c>
      <c r="B325" s="4">
        <v>5655.8</v>
      </c>
      <c r="C325" s="4">
        <v>4747.4</v>
      </c>
      <c r="D325" s="4">
        <v>3968.8</v>
      </c>
      <c r="E325" s="4">
        <v>4040.3</v>
      </c>
      <c r="F325" s="4">
        <v>4219.8</v>
      </c>
      <c r="G325" s="4">
        <v>4027.9</v>
      </c>
      <c r="H325" s="4">
        <v>4208.9</v>
      </c>
      <c r="I325" s="4">
        <v>4205.9</v>
      </c>
      <c r="J325" s="4">
        <v>4098.7</v>
      </c>
      <c r="K325" s="4">
        <v>3549.9</v>
      </c>
      <c r="L325" s="4">
        <v>2991</v>
      </c>
      <c r="M325" s="4">
        <v>2644.4</v>
      </c>
      <c r="N325" s="4">
        <v>2449.6</v>
      </c>
      <c r="O325" s="4">
        <v>2454.7</v>
      </c>
      <c r="P325" s="4">
        <v>2531.3</v>
      </c>
      <c r="Q325" s="4">
        <v>2691.1</v>
      </c>
      <c r="R325" s="4">
        <v>2613</v>
      </c>
      <c r="S325" s="4">
        <v>2878.6</v>
      </c>
      <c r="T325" s="4">
        <v>3075.6</v>
      </c>
      <c r="U325" s="5" t="s">
        <v>46</v>
      </c>
      <c r="V325" s="5" t="s">
        <v>46</v>
      </c>
    </row>
    <row r="326" spans="1:22" ht="14.25">
      <c r="A326" s="3" t="s">
        <v>39</v>
      </c>
      <c r="B326" s="4">
        <v>12558</v>
      </c>
      <c r="C326" s="4">
        <v>13195.8</v>
      </c>
      <c r="D326" s="4">
        <v>12521.6</v>
      </c>
      <c r="E326" s="4">
        <v>13589.8</v>
      </c>
      <c r="F326" s="4">
        <v>14468.7</v>
      </c>
      <c r="G326" s="4">
        <v>14934.5</v>
      </c>
      <c r="H326" s="4">
        <v>15758.9</v>
      </c>
      <c r="I326" s="4">
        <v>16068.2</v>
      </c>
      <c r="J326" s="4">
        <v>14729.8</v>
      </c>
      <c r="K326" s="4">
        <v>14577</v>
      </c>
      <c r="L326" s="4">
        <v>16000</v>
      </c>
      <c r="M326" s="4">
        <v>14992.8</v>
      </c>
      <c r="N326" s="4">
        <v>15499.6</v>
      </c>
      <c r="O326" s="4">
        <v>14974.6</v>
      </c>
      <c r="P326" s="4">
        <v>15025.5</v>
      </c>
      <c r="Q326" s="4">
        <v>16263</v>
      </c>
      <c r="R326" s="4">
        <v>15653.3</v>
      </c>
      <c r="S326" s="4">
        <v>16248.4</v>
      </c>
      <c r="T326" s="4">
        <v>16514.1</v>
      </c>
      <c r="U326" s="5" t="s">
        <v>46</v>
      </c>
      <c r="V326" s="5" t="s">
        <v>46</v>
      </c>
    </row>
    <row r="327" spans="1:22" ht="14.25">
      <c r="A327" s="3" t="s">
        <v>40</v>
      </c>
      <c r="B327" s="4">
        <v>9327.5</v>
      </c>
      <c r="C327" s="4">
        <v>8854.4</v>
      </c>
      <c r="D327" s="4">
        <v>9132.6</v>
      </c>
      <c r="E327" s="4">
        <v>9477.6</v>
      </c>
      <c r="F327" s="4">
        <v>10707.9</v>
      </c>
      <c r="G327" s="4">
        <v>11127.3</v>
      </c>
      <c r="H327" s="4">
        <v>11568.6</v>
      </c>
      <c r="I327" s="4">
        <v>11837.6</v>
      </c>
      <c r="J327" s="4">
        <v>12510.7</v>
      </c>
      <c r="K327" s="4">
        <v>13597.3</v>
      </c>
      <c r="L327" s="4">
        <v>13892.4</v>
      </c>
      <c r="M327" s="4">
        <v>13476.1</v>
      </c>
      <c r="N327" s="4">
        <v>11463.4</v>
      </c>
      <c r="O327" s="4">
        <v>10389.3</v>
      </c>
      <c r="P327" s="4">
        <v>9438.7</v>
      </c>
      <c r="Q327" s="4">
        <v>9255.7</v>
      </c>
      <c r="R327" s="4">
        <v>10107.8</v>
      </c>
      <c r="S327" s="4">
        <v>11049.5</v>
      </c>
      <c r="T327" s="4">
        <v>11407.4</v>
      </c>
      <c r="U327" s="5" t="s">
        <v>46</v>
      </c>
      <c r="V327" s="5" t="s">
        <v>46</v>
      </c>
    </row>
    <row r="328" spans="1:22" ht="14.25">
      <c r="A328" s="3" t="s">
        <v>41</v>
      </c>
      <c r="B328" s="4">
        <v>3112.3</v>
      </c>
      <c r="C328" s="4">
        <v>3034.6</v>
      </c>
      <c r="D328" s="4">
        <v>2855</v>
      </c>
      <c r="E328" s="4">
        <v>2904.8</v>
      </c>
      <c r="F328" s="4">
        <v>2969.7</v>
      </c>
      <c r="G328" s="4">
        <v>3001</v>
      </c>
      <c r="H328" s="4">
        <v>3407.9</v>
      </c>
      <c r="I328" s="4">
        <v>3694.2</v>
      </c>
      <c r="J328" s="4">
        <v>4140.5</v>
      </c>
      <c r="K328" s="4">
        <v>3948</v>
      </c>
      <c r="L328" s="4">
        <v>4443</v>
      </c>
      <c r="M328" s="4">
        <v>4335.2</v>
      </c>
      <c r="N328" s="4">
        <v>4427.9</v>
      </c>
      <c r="O328" s="4">
        <v>4867.2</v>
      </c>
      <c r="P328" s="4">
        <v>5270.6</v>
      </c>
      <c r="Q328" s="4">
        <v>5811.9</v>
      </c>
      <c r="R328" s="4">
        <v>5766.7</v>
      </c>
      <c r="S328" s="4">
        <v>6216.5</v>
      </c>
      <c r="T328" s="4">
        <v>6514.4</v>
      </c>
      <c r="U328" s="4">
        <v>6536.4</v>
      </c>
      <c r="V328" s="5" t="s">
        <v>46</v>
      </c>
    </row>
    <row r="329" spans="1:22" ht="14.25">
      <c r="A329" s="3" t="s">
        <v>42</v>
      </c>
      <c r="B329" s="4">
        <v>352.2</v>
      </c>
      <c r="C329" s="4">
        <v>395.5</v>
      </c>
      <c r="D329" s="4">
        <v>466.3</v>
      </c>
      <c r="E329" s="4">
        <v>569.8</v>
      </c>
      <c r="F329" s="4">
        <v>595.8</v>
      </c>
      <c r="G329" s="4">
        <v>693.3</v>
      </c>
      <c r="H329" s="4">
        <v>818.9</v>
      </c>
      <c r="I329" s="4">
        <v>846.7</v>
      </c>
      <c r="J329" s="4">
        <v>768.4</v>
      </c>
      <c r="K329" s="4">
        <v>890.8</v>
      </c>
      <c r="L329" s="4">
        <v>918.4</v>
      </c>
      <c r="M329" s="4">
        <v>954.8</v>
      </c>
      <c r="N329" s="4">
        <v>1096.6</v>
      </c>
      <c r="O329" s="4">
        <v>1042.4</v>
      </c>
      <c r="P329" s="4">
        <v>892.6</v>
      </c>
      <c r="Q329" s="4">
        <v>1054</v>
      </c>
      <c r="R329" s="4">
        <v>1091</v>
      </c>
      <c r="S329" s="4">
        <v>1107.6</v>
      </c>
      <c r="T329" s="4">
        <v>1047.5</v>
      </c>
      <c r="U329" s="4">
        <v>1036.6</v>
      </c>
      <c r="V329" s="5" t="s">
        <v>46</v>
      </c>
    </row>
    <row r="330" spans="1:22" ht="14.25">
      <c r="A330" s="3" t="s">
        <v>43</v>
      </c>
      <c r="B330" s="4">
        <v>1009.2</v>
      </c>
      <c r="C330" s="4">
        <v>1094.9</v>
      </c>
      <c r="D330" s="4">
        <v>803.3</v>
      </c>
      <c r="E330" s="4">
        <v>699.9</v>
      </c>
      <c r="F330" s="4">
        <v>775.6</v>
      </c>
      <c r="G330" s="4">
        <v>784</v>
      </c>
      <c r="H330" s="4">
        <v>717.6</v>
      </c>
      <c r="I330" s="4">
        <v>784</v>
      </c>
      <c r="J330" s="4">
        <v>582.3</v>
      </c>
      <c r="K330" s="4">
        <v>615.1</v>
      </c>
      <c r="L330" s="4">
        <v>647</v>
      </c>
      <c r="M330" s="4">
        <v>594.9</v>
      </c>
      <c r="N330" s="4">
        <v>636.1</v>
      </c>
      <c r="O330" s="4">
        <v>684</v>
      </c>
      <c r="P330" s="4">
        <v>704.1</v>
      </c>
      <c r="Q330" s="4">
        <v>840.3</v>
      </c>
      <c r="R330" s="4">
        <v>1089</v>
      </c>
      <c r="S330" s="4">
        <v>959.6</v>
      </c>
      <c r="T330" s="4">
        <v>1002.4</v>
      </c>
      <c r="U330" s="4">
        <v>1114.2</v>
      </c>
      <c r="V330" s="5" t="s">
        <v>46</v>
      </c>
    </row>
    <row r="331" spans="1:22" ht="14.25">
      <c r="A331" s="3" t="s">
        <v>44</v>
      </c>
      <c r="B331" s="4">
        <v>1295.2</v>
      </c>
      <c r="C331" s="4">
        <v>1286.7</v>
      </c>
      <c r="D331" s="4">
        <v>1213.5</v>
      </c>
      <c r="E331" s="4">
        <v>1259.9</v>
      </c>
      <c r="F331" s="4">
        <v>1184.6</v>
      </c>
      <c r="G331" s="4">
        <v>1221.8</v>
      </c>
      <c r="H331" s="4">
        <v>1441.5</v>
      </c>
      <c r="I331" s="4">
        <v>1427.1</v>
      </c>
      <c r="J331" s="4">
        <v>1327.3</v>
      </c>
      <c r="K331" s="4">
        <v>1245.9</v>
      </c>
      <c r="L331" s="4">
        <v>1232.6</v>
      </c>
      <c r="M331" s="4">
        <v>1306.6</v>
      </c>
      <c r="N331" s="4">
        <v>1268.1</v>
      </c>
      <c r="O331" s="4">
        <v>1419.1</v>
      </c>
      <c r="P331" s="4">
        <v>1508.5</v>
      </c>
      <c r="Q331" s="4">
        <v>1655.5</v>
      </c>
      <c r="R331" s="4">
        <v>1646.8</v>
      </c>
      <c r="S331" s="4">
        <v>1522.8</v>
      </c>
      <c r="T331" s="4">
        <v>1530.7</v>
      </c>
      <c r="U331" s="5" t="s">
        <v>46</v>
      </c>
      <c r="V331" s="5" t="s">
        <v>46</v>
      </c>
    </row>
    <row r="332" spans="1:22" ht="14.25">
      <c r="A332" s="3" t="s">
        <v>45</v>
      </c>
      <c r="B332" s="4">
        <v>13699.3</v>
      </c>
      <c r="C332" s="4">
        <v>14654.2</v>
      </c>
      <c r="D332" s="4">
        <v>13057.2</v>
      </c>
      <c r="E332" s="4">
        <v>15975.6</v>
      </c>
      <c r="F332" s="4">
        <v>17899.7</v>
      </c>
      <c r="G332" s="4">
        <v>25347.6</v>
      </c>
      <c r="H332" s="4">
        <v>21827.6</v>
      </c>
      <c r="I332" s="4">
        <v>25971.1</v>
      </c>
      <c r="J332" s="4">
        <v>25272.2</v>
      </c>
      <c r="K332" s="4">
        <v>26742.3</v>
      </c>
      <c r="L332" s="4">
        <v>23524.2</v>
      </c>
      <c r="M332" s="4">
        <v>24207.9</v>
      </c>
      <c r="N332" s="4">
        <v>26867</v>
      </c>
      <c r="O332" s="4">
        <v>28073.5</v>
      </c>
      <c r="P332" s="4">
        <v>29182.7</v>
      </c>
      <c r="Q332" s="4">
        <v>23916.9</v>
      </c>
      <c r="R332" s="4">
        <v>26363.8</v>
      </c>
      <c r="S332" s="4">
        <v>26417.4</v>
      </c>
      <c r="T332" s="4">
        <v>27121.9</v>
      </c>
      <c r="U332" s="5" t="s">
        <v>46</v>
      </c>
      <c r="V332" s="5" t="s">
        <v>46</v>
      </c>
    </row>
    <row r="334" ht="14.25">
      <c r="A334" s="1" t="s">
        <v>47</v>
      </c>
    </row>
    <row r="335" spans="1:2" ht="14.25">
      <c r="A335" s="1" t="s">
        <v>46</v>
      </c>
      <c r="B335" s="1" t="s">
        <v>48</v>
      </c>
    </row>
    <row r="337" spans="1:2" ht="14.25">
      <c r="A337" s="1" t="s">
        <v>5</v>
      </c>
      <c r="B337" s="1" t="s">
        <v>53</v>
      </c>
    </row>
    <row r="338" spans="1:2" ht="14.25">
      <c r="A338" s="1" t="s">
        <v>7</v>
      </c>
      <c r="B338" s="1" t="s">
        <v>52</v>
      </c>
    </row>
    <row r="339" spans="1:2" ht="14.25">
      <c r="A339" s="1" t="s">
        <v>9</v>
      </c>
      <c r="B339" s="1" t="s">
        <v>49</v>
      </c>
    </row>
    <row r="341" spans="1:22" ht="14.25">
      <c r="A341" s="3" t="s">
        <v>11</v>
      </c>
      <c r="B341" s="3" t="s">
        <v>12</v>
      </c>
      <c r="C341" s="3" t="s">
        <v>13</v>
      </c>
      <c r="D341" s="3" t="s">
        <v>14</v>
      </c>
      <c r="E341" s="3" t="s">
        <v>15</v>
      </c>
      <c r="F341" s="3" t="s">
        <v>16</v>
      </c>
      <c r="G341" s="3" t="s">
        <v>17</v>
      </c>
      <c r="H341" s="3" t="s">
        <v>18</v>
      </c>
      <c r="I341" s="3" t="s">
        <v>19</v>
      </c>
      <c r="J341" s="3" t="s">
        <v>20</v>
      </c>
      <c r="K341" s="3" t="s">
        <v>21</v>
      </c>
      <c r="L341" s="3" t="s">
        <v>22</v>
      </c>
      <c r="M341" s="3" t="s">
        <v>23</v>
      </c>
      <c r="N341" s="3" t="s">
        <v>24</v>
      </c>
      <c r="O341" s="3" t="s">
        <v>25</v>
      </c>
      <c r="P341" s="3" t="s">
        <v>26</v>
      </c>
      <c r="Q341" s="3" t="s">
        <v>27</v>
      </c>
      <c r="R341" s="3" t="s">
        <v>28</v>
      </c>
      <c r="S341" s="3" t="s">
        <v>29</v>
      </c>
      <c r="T341" s="3" t="s">
        <v>30</v>
      </c>
      <c r="U341" s="3" t="s">
        <v>31</v>
      </c>
      <c r="V341" s="3" t="s">
        <v>32</v>
      </c>
    </row>
    <row r="342" spans="1:22" ht="14.25">
      <c r="A342" s="3" t="s">
        <v>33</v>
      </c>
      <c r="B342" s="5" t="s">
        <v>46</v>
      </c>
      <c r="C342" s="5" t="s">
        <v>46</v>
      </c>
      <c r="D342" s="5" t="s">
        <v>46</v>
      </c>
      <c r="E342" s="5" t="s">
        <v>46</v>
      </c>
      <c r="F342" s="5" t="s">
        <v>46</v>
      </c>
      <c r="G342" s="5" t="s">
        <v>46</v>
      </c>
      <c r="H342" s="5" t="s">
        <v>46</v>
      </c>
      <c r="I342" s="5" t="s">
        <v>46</v>
      </c>
      <c r="J342" s="5" t="s">
        <v>46</v>
      </c>
      <c r="K342" s="5" t="s">
        <v>46</v>
      </c>
      <c r="L342" s="5" t="s">
        <v>46</v>
      </c>
      <c r="M342" s="5" t="s">
        <v>46</v>
      </c>
      <c r="N342" s="5" t="s">
        <v>46</v>
      </c>
      <c r="O342" s="5" t="s">
        <v>46</v>
      </c>
      <c r="P342" s="5" t="s">
        <v>46</v>
      </c>
      <c r="Q342" s="5" t="s">
        <v>46</v>
      </c>
      <c r="R342" s="5" t="s">
        <v>46</v>
      </c>
      <c r="S342" s="5" t="s">
        <v>46</v>
      </c>
      <c r="T342" s="5" t="s">
        <v>46</v>
      </c>
      <c r="U342" s="5" t="s">
        <v>46</v>
      </c>
      <c r="V342" s="5" t="s">
        <v>46</v>
      </c>
    </row>
    <row r="343" spans="1:22" ht="14.25">
      <c r="A343" s="3" t="s">
        <v>34</v>
      </c>
      <c r="B343" s="5" t="s">
        <v>46</v>
      </c>
      <c r="C343" s="5" t="s">
        <v>46</v>
      </c>
      <c r="D343" s="5" t="s">
        <v>46</v>
      </c>
      <c r="E343" s="5" t="s">
        <v>46</v>
      </c>
      <c r="F343" s="5" t="s">
        <v>46</v>
      </c>
      <c r="G343" s="5" t="s">
        <v>46</v>
      </c>
      <c r="H343" s="5" t="s">
        <v>46</v>
      </c>
      <c r="I343" s="5" t="s">
        <v>46</v>
      </c>
      <c r="J343" s="5" t="s">
        <v>46</v>
      </c>
      <c r="K343" s="5" t="s">
        <v>46</v>
      </c>
      <c r="L343" s="5" t="s">
        <v>46</v>
      </c>
      <c r="M343" s="5" t="s">
        <v>46</v>
      </c>
      <c r="N343" s="5" t="s">
        <v>46</v>
      </c>
      <c r="O343" s="5" t="s">
        <v>46</v>
      </c>
      <c r="P343" s="5" t="s">
        <v>46</v>
      </c>
      <c r="Q343" s="5" t="s">
        <v>46</v>
      </c>
      <c r="R343" s="5" t="s">
        <v>46</v>
      </c>
      <c r="S343" s="5" t="s">
        <v>46</v>
      </c>
      <c r="T343" s="5" t="s">
        <v>46</v>
      </c>
      <c r="U343" s="5" t="s">
        <v>46</v>
      </c>
      <c r="V343" s="5" t="s">
        <v>46</v>
      </c>
    </row>
    <row r="344" spans="1:22" ht="14.25">
      <c r="A344" s="3" t="s">
        <v>35</v>
      </c>
      <c r="B344" s="4">
        <v>6370.3</v>
      </c>
      <c r="C344" s="4">
        <v>5931.4</v>
      </c>
      <c r="D344" s="4">
        <v>5945</v>
      </c>
      <c r="E344" s="4">
        <v>5946.9</v>
      </c>
      <c r="F344" s="4">
        <v>5879.4</v>
      </c>
      <c r="G344" s="4">
        <v>6107.1</v>
      </c>
      <c r="H344" s="4">
        <v>6401.5</v>
      </c>
      <c r="I344" s="4">
        <v>6781.1</v>
      </c>
      <c r="J344" s="4">
        <v>7674.5</v>
      </c>
      <c r="K344" s="4">
        <v>6951.4</v>
      </c>
      <c r="L344" s="4">
        <v>7127.9</v>
      </c>
      <c r="M344" s="4">
        <v>7848.5</v>
      </c>
      <c r="N344" s="4">
        <v>7933.7</v>
      </c>
      <c r="O344" s="4">
        <v>8035.3</v>
      </c>
      <c r="P344" s="4">
        <v>8995.3</v>
      </c>
      <c r="Q344" s="4">
        <v>9514.3</v>
      </c>
      <c r="R344" s="4">
        <v>9721.8</v>
      </c>
      <c r="S344" s="4">
        <v>9984.4</v>
      </c>
      <c r="T344" s="4">
        <v>10127.1</v>
      </c>
      <c r="U344" s="5" t="s">
        <v>46</v>
      </c>
      <c r="V344" s="5" t="s">
        <v>46</v>
      </c>
    </row>
    <row r="345" spans="1:22" ht="14.25">
      <c r="A345" s="3" t="s">
        <v>36</v>
      </c>
      <c r="B345" s="4">
        <v>1396.5</v>
      </c>
      <c r="C345" s="4">
        <v>1515.2</v>
      </c>
      <c r="D345" s="4">
        <v>1547.4</v>
      </c>
      <c r="E345" s="4">
        <v>1378.9</v>
      </c>
      <c r="F345" s="4">
        <v>1480.1</v>
      </c>
      <c r="G345" s="4">
        <v>1446.3</v>
      </c>
      <c r="H345" s="4">
        <v>1877.1</v>
      </c>
      <c r="I345" s="4">
        <v>2093.8</v>
      </c>
      <c r="J345" s="4">
        <v>2099.4</v>
      </c>
      <c r="K345" s="4">
        <v>2021.5</v>
      </c>
      <c r="L345" s="4">
        <v>2119</v>
      </c>
      <c r="M345" s="4">
        <v>2160.5</v>
      </c>
      <c r="N345" s="4">
        <v>2006.1</v>
      </c>
      <c r="O345" s="4">
        <v>2044.2</v>
      </c>
      <c r="P345" s="4">
        <v>2079</v>
      </c>
      <c r="Q345" s="4">
        <v>2047.3</v>
      </c>
      <c r="R345" s="4">
        <v>2052.3</v>
      </c>
      <c r="S345" s="4">
        <v>2100.1</v>
      </c>
      <c r="T345" s="4">
        <v>2107.6</v>
      </c>
      <c r="U345" s="4">
        <v>2119.6</v>
      </c>
      <c r="V345" s="5" t="s">
        <v>46</v>
      </c>
    </row>
    <row r="346" spans="1:22" ht="14.25">
      <c r="A346" s="3" t="s">
        <v>37</v>
      </c>
      <c r="B346" s="4">
        <v>26395.7</v>
      </c>
      <c r="C346" s="4">
        <v>27190.1</v>
      </c>
      <c r="D346" s="4">
        <v>28100.3</v>
      </c>
      <c r="E346" s="4">
        <v>27647.9</v>
      </c>
      <c r="F346" s="4">
        <v>27182</v>
      </c>
      <c r="G346" s="4">
        <v>26581.5</v>
      </c>
      <c r="H346" s="4">
        <v>26040.2</v>
      </c>
      <c r="I346" s="4">
        <v>25956.8</v>
      </c>
      <c r="J346" s="4">
        <v>26156</v>
      </c>
      <c r="K346" s="4">
        <v>27015.1</v>
      </c>
      <c r="L346" s="4">
        <v>27761</v>
      </c>
      <c r="M346" s="4">
        <v>27747.5</v>
      </c>
      <c r="N346" s="4">
        <v>27766.4</v>
      </c>
      <c r="O346" s="4">
        <v>27486.3</v>
      </c>
      <c r="P346" s="4">
        <v>27028.5</v>
      </c>
      <c r="Q346" s="4">
        <v>26928.9</v>
      </c>
      <c r="R346" s="4">
        <v>26691.9</v>
      </c>
      <c r="S346" s="4">
        <v>26112.9</v>
      </c>
      <c r="T346" s="4">
        <v>25286.2</v>
      </c>
      <c r="U346" s="5" t="s">
        <v>46</v>
      </c>
      <c r="V346" s="5" t="s">
        <v>46</v>
      </c>
    </row>
    <row r="347" spans="1:22" ht="14.25">
      <c r="A347" s="3" t="s">
        <v>38</v>
      </c>
      <c r="B347" s="5" t="s">
        <v>46</v>
      </c>
      <c r="C347" s="5" t="s">
        <v>46</v>
      </c>
      <c r="D347" s="5" t="s">
        <v>46</v>
      </c>
      <c r="E347" s="5" t="s">
        <v>46</v>
      </c>
      <c r="F347" s="5" t="s">
        <v>46</v>
      </c>
      <c r="G347" s="5" t="s">
        <v>46</v>
      </c>
      <c r="H347" s="5" t="s">
        <v>46</v>
      </c>
      <c r="I347" s="5" t="s">
        <v>46</v>
      </c>
      <c r="J347" s="5" t="s">
        <v>46</v>
      </c>
      <c r="K347" s="5" t="s">
        <v>46</v>
      </c>
      <c r="L347" s="5" t="s">
        <v>46</v>
      </c>
      <c r="M347" s="5" t="s">
        <v>46</v>
      </c>
      <c r="N347" s="5" t="s">
        <v>46</v>
      </c>
      <c r="O347" s="5" t="s">
        <v>46</v>
      </c>
      <c r="P347" s="5" t="s">
        <v>46</v>
      </c>
      <c r="Q347" s="5" t="s">
        <v>46</v>
      </c>
      <c r="R347" s="5" t="s">
        <v>46</v>
      </c>
      <c r="S347" s="5" t="s">
        <v>46</v>
      </c>
      <c r="T347" s="5" t="s">
        <v>46</v>
      </c>
      <c r="U347" s="5" t="s">
        <v>46</v>
      </c>
      <c r="V347" s="5" t="s">
        <v>46</v>
      </c>
    </row>
    <row r="348" spans="1:22" ht="14.25">
      <c r="A348" s="3" t="s">
        <v>39</v>
      </c>
      <c r="B348" s="5">
        <v>21152.351</v>
      </c>
      <c r="C348" s="5">
        <v>21904.634</v>
      </c>
      <c r="D348" s="5">
        <v>22461.403</v>
      </c>
      <c r="E348" s="5">
        <v>23833.467</v>
      </c>
      <c r="F348" s="5">
        <v>26019.905</v>
      </c>
      <c r="G348" s="5">
        <v>27482.894</v>
      </c>
      <c r="H348" s="5">
        <v>33615.155</v>
      </c>
      <c r="I348" s="5">
        <v>37719.406</v>
      </c>
      <c r="J348" s="5">
        <v>35019.065</v>
      </c>
      <c r="K348" s="5">
        <v>33485.029</v>
      </c>
      <c r="L348" s="5">
        <v>37376.962</v>
      </c>
      <c r="M348" s="5">
        <v>36420.261</v>
      </c>
      <c r="N348" s="5">
        <v>37129.542</v>
      </c>
      <c r="O348" s="5">
        <v>36977.046</v>
      </c>
      <c r="P348" s="5">
        <v>37360</v>
      </c>
      <c r="Q348" s="5">
        <v>40001</v>
      </c>
      <c r="R348" s="5">
        <v>39569.714</v>
      </c>
      <c r="S348" s="5">
        <v>41332.337</v>
      </c>
      <c r="T348" s="5">
        <v>43614.491</v>
      </c>
      <c r="U348" s="5" t="s">
        <v>46</v>
      </c>
      <c r="V348" s="5" t="s">
        <v>46</v>
      </c>
    </row>
    <row r="349" spans="1:22" ht="14.25">
      <c r="A349" s="3" t="s">
        <v>40</v>
      </c>
      <c r="B349" s="5" t="s">
        <v>46</v>
      </c>
      <c r="C349" s="5" t="s">
        <v>46</v>
      </c>
      <c r="D349" s="5" t="s">
        <v>46</v>
      </c>
      <c r="E349" s="5" t="s">
        <v>46</v>
      </c>
      <c r="F349" s="5" t="s">
        <v>46</v>
      </c>
      <c r="G349" s="5" t="s">
        <v>46</v>
      </c>
      <c r="H349" s="5" t="s">
        <v>46</v>
      </c>
      <c r="I349" s="5" t="s">
        <v>46</v>
      </c>
      <c r="J349" s="5" t="s">
        <v>46</v>
      </c>
      <c r="K349" s="5" t="s">
        <v>46</v>
      </c>
      <c r="L349" s="5" t="s">
        <v>46</v>
      </c>
      <c r="M349" s="5" t="s">
        <v>46</v>
      </c>
      <c r="N349" s="5" t="s">
        <v>46</v>
      </c>
      <c r="O349" s="5" t="s">
        <v>46</v>
      </c>
      <c r="P349" s="5" t="s">
        <v>46</v>
      </c>
      <c r="Q349" s="5" t="s">
        <v>46</v>
      </c>
      <c r="R349" s="5" t="s">
        <v>46</v>
      </c>
      <c r="S349" s="5" t="s">
        <v>46</v>
      </c>
      <c r="T349" s="5" t="s">
        <v>46</v>
      </c>
      <c r="U349" s="5" t="s">
        <v>46</v>
      </c>
      <c r="V349" s="5" t="s">
        <v>46</v>
      </c>
    </row>
    <row r="350" spans="1:22" ht="14.25">
      <c r="A350" s="3" t="s">
        <v>41</v>
      </c>
      <c r="B350" s="4">
        <v>5139.5</v>
      </c>
      <c r="C350" s="4">
        <v>5091.3</v>
      </c>
      <c r="D350" s="4">
        <v>4841.7</v>
      </c>
      <c r="E350" s="4">
        <v>4814.4</v>
      </c>
      <c r="F350" s="4">
        <v>4901.4</v>
      </c>
      <c r="G350" s="4">
        <v>4967.5</v>
      </c>
      <c r="H350" s="4">
        <v>5450</v>
      </c>
      <c r="I350" s="4">
        <v>5809.8</v>
      </c>
      <c r="J350" s="4">
        <v>6437</v>
      </c>
      <c r="K350" s="4">
        <v>6202.1</v>
      </c>
      <c r="L350" s="4">
        <v>6587</v>
      </c>
      <c r="M350" s="4">
        <v>6718.1</v>
      </c>
      <c r="N350" s="4">
        <v>6994</v>
      </c>
      <c r="O350" s="4">
        <v>7410.4</v>
      </c>
      <c r="P350" s="4">
        <v>8046</v>
      </c>
      <c r="Q350" s="4">
        <v>8708.9</v>
      </c>
      <c r="R350" s="4">
        <v>8805.4</v>
      </c>
      <c r="S350" s="4">
        <v>9364.4</v>
      </c>
      <c r="T350" s="4">
        <v>9715.8</v>
      </c>
      <c r="U350" s="4">
        <v>9776.7</v>
      </c>
      <c r="V350" s="5" t="s">
        <v>46</v>
      </c>
    </row>
    <row r="351" spans="1:22" ht="14.25">
      <c r="A351" s="3" t="s">
        <v>42</v>
      </c>
      <c r="B351" s="5" t="s">
        <v>46</v>
      </c>
      <c r="C351" s="5" t="s">
        <v>46</v>
      </c>
      <c r="D351" s="5" t="s">
        <v>46</v>
      </c>
      <c r="E351" s="5" t="s">
        <v>46</v>
      </c>
      <c r="F351" s="5" t="s">
        <v>46</v>
      </c>
      <c r="G351" s="5" t="s">
        <v>46</v>
      </c>
      <c r="H351" s="5" t="s">
        <v>46</v>
      </c>
      <c r="I351" s="5" t="s">
        <v>46</v>
      </c>
      <c r="J351" s="5" t="s">
        <v>46</v>
      </c>
      <c r="K351" s="5" t="s">
        <v>46</v>
      </c>
      <c r="L351" s="5" t="s">
        <v>46</v>
      </c>
      <c r="M351" s="5" t="s">
        <v>46</v>
      </c>
      <c r="N351" s="5" t="s">
        <v>46</v>
      </c>
      <c r="O351" s="5" t="s">
        <v>46</v>
      </c>
      <c r="P351" s="5" t="s">
        <v>46</v>
      </c>
      <c r="Q351" s="5" t="s">
        <v>46</v>
      </c>
      <c r="R351" s="5" t="s">
        <v>46</v>
      </c>
      <c r="S351" s="5" t="s">
        <v>46</v>
      </c>
      <c r="T351" s="5" t="s">
        <v>46</v>
      </c>
      <c r="U351" s="5" t="s">
        <v>46</v>
      </c>
      <c r="V351" s="5" t="s">
        <v>46</v>
      </c>
    </row>
    <row r="352" spans="1:22" ht="14.25">
      <c r="A352" s="3" t="s">
        <v>43</v>
      </c>
      <c r="B352" s="4">
        <v>1320.4</v>
      </c>
      <c r="C352" s="4">
        <v>1395.5</v>
      </c>
      <c r="D352" s="4">
        <v>1206.9</v>
      </c>
      <c r="E352" s="4">
        <v>1353.4</v>
      </c>
      <c r="F352" s="4">
        <v>1512.7</v>
      </c>
      <c r="G352" s="4">
        <v>1706.9</v>
      </c>
      <c r="H352" s="4">
        <v>1756.3</v>
      </c>
      <c r="I352" s="4">
        <v>1815.8</v>
      </c>
      <c r="J352" s="4">
        <v>1511.8</v>
      </c>
      <c r="K352" s="4">
        <v>1419.3</v>
      </c>
      <c r="L352" s="4">
        <v>1662</v>
      </c>
      <c r="M352" s="4">
        <v>1638.2</v>
      </c>
      <c r="N352" s="4">
        <v>1807.6</v>
      </c>
      <c r="O352" s="4">
        <v>2015.5</v>
      </c>
      <c r="P352" s="4">
        <v>2308.5</v>
      </c>
      <c r="Q352" s="4">
        <v>2447.7</v>
      </c>
      <c r="R352" s="4">
        <v>2812.1</v>
      </c>
      <c r="S352" s="4">
        <v>2732.5</v>
      </c>
      <c r="T352" s="4">
        <v>2776.4</v>
      </c>
      <c r="U352" s="4">
        <v>2972.4</v>
      </c>
      <c r="V352" s="5" t="s">
        <v>46</v>
      </c>
    </row>
    <row r="353" spans="1:22" ht="14.25">
      <c r="A353" s="3" t="s">
        <v>44</v>
      </c>
      <c r="B353" s="4">
        <v>1715.4</v>
      </c>
      <c r="C353" s="4">
        <v>1691.9</v>
      </c>
      <c r="D353" s="4">
        <v>1557</v>
      </c>
      <c r="E353" s="4">
        <v>1657.1</v>
      </c>
      <c r="F353" s="4">
        <v>1617.1</v>
      </c>
      <c r="G353" s="4">
        <v>1692.5</v>
      </c>
      <c r="H353" s="4">
        <v>1950.6</v>
      </c>
      <c r="I353" s="4">
        <v>1974.3</v>
      </c>
      <c r="J353" s="4">
        <v>1861.8</v>
      </c>
      <c r="K353" s="4">
        <v>1749.1</v>
      </c>
      <c r="L353" s="4">
        <v>1739.7</v>
      </c>
      <c r="M353" s="4">
        <v>1790.8</v>
      </c>
      <c r="N353" s="4">
        <v>1731.5</v>
      </c>
      <c r="O353" s="4">
        <v>1873</v>
      </c>
      <c r="P353" s="4">
        <v>2045.7</v>
      </c>
      <c r="Q353" s="4">
        <v>2206.1</v>
      </c>
      <c r="R353" s="4">
        <v>2188.1</v>
      </c>
      <c r="S353" s="4">
        <v>2046.1</v>
      </c>
      <c r="T353" s="4">
        <v>2049.2</v>
      </c>
      <c r="U353" s="5" t="s">
        <v>46</v>
      </c>
      <c r="V353" s="5" t="s">
        <v>46</v>
      </c>
    </row>
    <row r="354" spans="1:22" ht="14.25">
      <c r="A354" s="3" t="s">
        <v>45</v>
      </c>
      <c r="B354" s="5" t="s">
        <v>46</v>
      </c>
      <c r="C354" s="5" t="s">
        <v>46</v>
      </c>
      <c r="D354" s="5" t="s">
        <v>46</v>
      </c>
      <c r="E354" s="5" t="s">
        <v>46</v>
      </c>
      <c r="F354" s="5" t="s">
        <v>46</v>
      </c>
      <c r="G354" s="5" t="s">
        <v>46</v>
      </c>
      <c r="H354" s="5" t="s">
        <v>46</v>
      </c>
      <c r="I354" s="5" t="s">
        <v>46</v>
      </c>
      <c r="J354" s="5" t="s">
        <v>46</v>
      </c>
      <c r="K354" s="5" t="s">
        <v>46</v>
      </c>
      <c r="L354" s="5" t="s">
        <v>46</v>
      </c>
      <c r="M354" s="5" t="s">
        <v>46</v>
      </c>
      <c r="N354" s="5" t="s">
        <v>46</v>
      </c>
      <c r="O354" s="5" t="s">
        <v>46</v>
      </c>
      <c r="P354" s="5" t="s">
        <v>46</v>
      </c>
      <c r="Q354" s="5" t="s">
        <v>46</v>
      </c>
      <c r="R354" s="5" t="s">
        <v>46</v>
      </c>
      <c r="S354" s="5" t="s">
        <v>46</v>
      </c>
      <c r="T354" s="5" t="s">
        <v>46</v>
      </c>
      <c r="U354" s="5" t="s">
        <v>46</v>
      </c>
      <c r="V354" s="5" t="s">
        <v>46</v>
      </c>
    </row>
    <row r="356" ht="14.25">
      <c r="A356" s="1" t="s">
        <v>47</v>
      </c>
    </row>
    <row r="357" spans="1:2" ht="14.25">
      <c r="A357" s="1" t="s">
        <v>46</v>
      </c>
      <c r="B357" s="1" t="s">
        <v>48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7"/>
  <sheetViews>
    <sheetView zoomScalePageLayoutView="0" workbookViewId="0" topLeftCell="A202">
      <selection activeCell="B210" sqref="B210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44301.84809027778</v>
      </c>
    </row>
    <row r="4" spans="1:2" ht="14.25">
      <c r="A4" s="1" t="s">
        <v>2</v>
      </c>
      <c r="B4" s="2">
        <v>44306.44004887731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22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</row>
    <row r="12" spans="1:22" ht="14.25">
      <c r="A12" s="3" t="s">
        <v>33</v>
      </c>
      <c r="B12" s="4">
        <v>338779.5</v>
      </c>
      <c r="C12" s="4">
        <v>350239.6</v>
      </c>
      <c r="D12" s="4">
        <v>362076.1</v>
      </c>
      <c r="E12" s="4">
        <v>385467.4</v>
      </c>
      <c r="F12" s="4">
        <v>415575.2</v>
      </c>
      <c r="G12" s="4">
        <v>433555</v>
      </c>
      <c r="H12" s="4">
        <v>452223</v>
      </c>
      <c r="I12" s="4">
        <v>477444.7</v>
      </c>
      <c r="J12" s="4">
        <v>472017.8</v>
      </c>
      <c r="K12" s="4">
        <v>493322.5</v>
      </c>
      <c r="L12" s="4">
        <v>514920</v>
      </c>
      <c r="M12" s="4">
        <v>514239.7</v>
      </c>
      <c r="N12" s="4">
        <v>518680</v>
      </c>
      <c r="O12" s="4">
        <v>519650.6</v>
      </c>
      <c r="P12" s="4">
        <v>539733.2</v>
      </c>
      <c r="Q12" s="4">
        <v>547293.7</v>
      </c>
      <c r="R12" s="4">
        <v>543299</v>
      </c>
      <c r="S12" s="4">
        <v>539209.7</v>
      </c>
      <c r="T12" s="4">
        <v>549710</v>
      </c>
      <c r="U12" s="4">
        <v>555818.8</v>
      </c>
      <c r="V12" s="5" t="s">
        <v>46</v>
      </c>
    </row>
    <row r="13" spans="1:22" ht="14.25">
      <c r="A13" s="3" t="s">
        <v>34</v>
      </c>
      <c r="B13" s="4">
        <v>419261.2</v>
      </c>
      <c r="C13" s="4">
        <v>431698.7</v>
      </c>
      <c r="D13" s="4">
        <v>449699.1</v>
      </c>
      <c r="E13" s="4">
        <v>477978.9</v>
      </c>
      <c r="F13" s="4">
        <v>527028.7</v>
      </c>
      <c r="G13" s="4">
        <v>566690.4</v>
      </c>
      <c r="H13" s="4">
        <v>597251.1</v>
      </c>
      <c r="I13" s="4">
        <v>646854.6</v>
      </c>
      <c r="J13" s="4">
        <v>607624.6</v>
      </c>
      <c r="K13" s="4">
        <v>626949.9</v>
      </c>
      <c r="L13" s="4">
        <v>650704.1</v>
      </c>
      <c r="M13" s="4">
        <v>650802.4</v>
      </c>
      <c r="N13" s="4">
        <v>663292.6</v>
      </c>
      <c r="O13" s="4">
        <v>662699.8</v>
      </c>
      <c r="P13" s="4">
        <v>694489.3</v>
      </c>
      <c r="Q13" s="4">
        <v>708367.8</v>
      </c>
      <c r="R13" s="4">
        <v>697417.5</v>
      </c>
      <c r="S13" s="4">
        <v>683398.5</v>
      </c>
      <c r="T13" s="4">
        <v>695822.3</v>
      </c>
      <c r="U13" s="4">
        <v>699803</v>
      </c>
      <c r="V13" s="5" t="s">
        <v>46</v>
      </c>
    </row>
    <row r="14" spans="1:22" ht="14.25">
      <c r="A14" s="3" t="s">
        <v>35</v>
      </c>
      <c r="B14" s="4">
        <v>14195.2</v>
      </c>
      <c r="C14" s="4">
        <v>13724.2</v>
      </c>
      <c r="D14" s="4">
        <v>14477.2</v>
      </c>
      <c r="E14" s="4">
        <v>13664.5</v>
      </c>
      <c r="F14" s="4">
        <v>15272.5</v>
      </c>
      <c r="G14" s="4">
        <v>15394.1</v>
      </c>
      <c r="H14" s="4">
        <v>16095.6</v>
      </c>
      <c r="I14" s="4">
        <v>15967.8</v>
      </c>
      <c r="J14" s="4">
        <v>14684.1</v>
      </c>
      <c r="K14" s="4">
        <v>17625.9</v>
      </c>
      <c r="L14" s="4">
        <v>19173.9</v>
      </c>
      <c r="M14" s="4">
        <v>18939.9</v>
      </c>
      <c r="N14" s="4">
        <v>20471.9</v>
      </c>
      <c r="O14" s="4">
        <v>20429.9</v>
      </c>
      <c r="P14" s="4">
        <v>22078.7</v>
      </c>
      <c r="Q14" s="4">
        <v>23690.1</v>
      </c>
      <c r="R14" s="4">
        <v>24397</v>
      </c>
      <c r="S14" s="4">
        <v>25705</v>
      </c>
      <c r="T14" s="4">
        <v>26785.9</v>
      </c>
      <c r="U14" s="4">
        <v>27436.7</v>
      </c>
      <c r="V14" s="5" t="s">
        <v>46</v>
      </c>
    </row>
    <row r="15" spans="1:22" ht="14.25">
      <c r="A15" s="3" t="s">
        <v>36</v>
      </c>
      <c r="B15" s="4">
        <v>7193.8</v>
      </c>
      <c r="C15" s="4">
        <v>7417.6</v>
      </c>
      <c r="D15" s="4">
        <v>7793</v>
      </c>
      <c r="E15" s="4">
        <v>8209.6</v>
      </c>
      <c r="F15" s="4">
        <v>8523.4</v>
      </c>
      <c r="G15" s="4">
        <v>9429.5</v>
      </c>
      <c r="H15" s="4">
        <v>10046.5</v>
      </c>
      <c r="I15" s="4">
        <v>11017.1</v>
      </c>
      <c r="J15" s="4">
        <v>12324.7</v>
      </c>
      <c r="K15" s="4">
        <v>12503.3</v>
      </c>
      <c r="L15" s="4">
        <v>12979.1</v>
      </c>
      <c r="M15" s="4">
        <v>12635.2</v>
      </c>
      <c r="N15" s="4">
        <v>13759.2</v>
      </c>
      <c r="O15" s="4">
        <v>13250.6</v>
      </c>
      <c r="P15" s="4">
        <v>13804.4</v>
      </c>
      <c r="Q15" s="4">
        <v>14227.5</v>
      </c>
      <c r="R15" s="4">
        <v>14345.6</v>
      </c>
      <c r="S15" s="4">
        <v>14840.8</v>
      </c>
      <c r="T15" s="4">
        <v>14844.6</v>
      </c>
      <c r="U15" s="4">
        <v>14616.1</v>
      </c>
      <c r="V15" s="5" t="s">
        <v>46</v>
      </c>
    </row>
    <row r="16" spans="1:22" ht="14.25">
      <c r="A16" s="3" t="s">
        <v>37</v>
      </c>
      <c r="B16" s="4">
        <v>85245</v>
      </c>
      <c r="C16" s="4">
        <v>88076</v>
      </c>
      <c r="D16" s="4">
        <v>94795</v>
      </c>
      <c r="E16" s="4">
        <v>104732</v>
      </c>
      <c r="F16" s="4">
        <v>116682</v>
      </c>
      <c r="G16" s="4">
        <v>114222</v>
      </c>
      <c r="H16" s="4">
        <v>113463</v>
      </c>
      <c r="I16" s="4">
        <v>106990</v>
      </c>
      <c r="J16" s="4">
        <v>98466</v>
      </c>
      <c r="K16" s="4">
        <v>112160</v>
      </c>
      <c r="L16" s="4">
        <v>115217</v>
      </c>
      <c r="M16" s="4">
        <v>116117</v>
      </c>
      <c r="N16" s="4">
        <v>118417</v>
      </c>
      <c r="O16" s="4">
        <v>116708</v>
      </c>
      <c r="P16" s="4">
        <v>117468</v>
      </c>
      <c r="Q16" s="4">
        <v>119828</v>
      </c>
      <c r="R16" s="4">
        <v>118113</v>
      </c>
      <c r="S16" s="4">
        <v>117924</v>
      </c>
      <c r="T16" s="4">
        <v>115756</v>
      </c>
      <c r="U16" s="4">
        <v>116895</v>
      </c>
      <c r="V16" s="5" t="s">
        <v>46</v>
      </c>
    </row>
    <row r="17" spans="1:22" ht="14.25">
      <c r="A17" s="3" t="s">
        <v>38</v>
      </c>
      <c r="B17" s="4">
        <v>25504</v>
      </c>
      <c r="C17" s="4">
        <v>29917</v>
      </c>
      <c r="D17" s="4">
        <v>31854</v>
      </c>
      <c r="E17" s="4">
        <v>32881</v>
      </c>
      <c r="F17" s="4">
        <v>35270</v>
      </c>
      <c r="G17" s="4">
        <v>37464</v>
      </c>
      <c r="H17" s="4">
        <v>41628</v>
      </c>
      <c r="I17" s="4">
        <v>48119</v>
      </c>
      <c r="J17" s="4">
        <v>52085</v>
      </c>
      <c r="K17" s="4">
        <v>55221</v>
      </c>
      <c r="L17" s="4">
        <v>41281</v>
      </c>
      <c r="M17" s="4">
        <v>38835</v>
      </c>
      <c r="N17" s="4">
        <v>39927</v>
      </c>
      <c r="O17" s="4">
        <v>34378</v>
      </c>
      <c r="P17" s="4">
        <v>37584</v>
      </c>
      <c r="Q17" s="4">
        <v>37618</v>
      </c>
      <c r="R17" s="4">
        <v>38662</v>
      </c>
      <c r="S17" s="4">
        <v>40383</v>
      </c>
      <c r="T17" s="4">
        <v>44293</v>
      </c>
      <c r="U17" s="4">
        <v>43364</v>
      </c>
      <c r="V17" s="5" t="s">
        <v>46</v>
      </c>
    </row>
    <row r="18" spans="1:22" ht="14.25">
      <c r="A18" s="3" t="s">
        <v>39</v>
      </c>
      <c r="B18" s="4">
        <v>54425</v>
      </c>
      <c r="C18" s="4">
        <v>51107</v>
      </c>
      <c r="D18" s="4">
        <v>52564</v>
      </c>
      <c r="E18" s="4">
        <v>52926</v>
      </c>
      <c r="F18" s="4">
        <v>57224</v>
      </c>
      <c r="G18" s="4">
        <v>60118</v>
      </c>
      <c r="H18" s="4">
        <v>63705</v>
      </c>
      <c r="I18" s="4">
        <v>66988</v>
      </c>
      <c r="J18" s="4">
        <v>63881</v>
      </c>
      <c r="K18" s="4">
        <v>69147</v>
      </c>
      <c r="L18" s="4">
        <v>81573</v>
      </c>
      <c r="M18" s="4">
        <v>78798</v>
      </c>
      <c r="N18" s="4">
        <v>79364</v>
      </c>
      <c r="O18" s="4">
        <v>83951</v>
      </c>
      <c r="P18" s="4">
        <v>86923</v>
      </c>
      <c r="Q18" s="4">
        <v>87555</v>
      </c>
      <c r="R18" s="4">
        <v>86041</v>
      </c>
      <c r="S18" s="4">
        <v>79388</v>
      </c>
      <c r="T18" s="4">
        <v>85814</v>
      </c>
      <c r="U18" s="4">
        <v>87000</v>
      </c>
      <c r="V18" s="5" t="s">
        <v>46</v>
      </c>
    </row>
    <row r="19" spans="1:22" ht="14.25">
      <c r="A19" s="3" t="s">
        <v>40</v>
      </c>
      <c r="B19" s="4">
        <v>55807.1</v>
      </c>
      <c r="C19" s="4">
        <v>60042</v>
      </c>
      <c r="D19" s="4">
        <v>58122.8</v>
      </c>
      <c r="E19" s="4">
        <v>64464.2</v>
      </c>
      <c r="F19" s="4">
        <v>65019</v>
      </c>
      <c r="G19" s="4">
        <v>69689.3</v>
      </c>
      <c r="H19" s="4">
        <v>72390</v>
      </c>
      <c r="I19" s="4">
        <v>81169.8</v>
      </c>
      <c r="J19" s="4">
        <v>79977.2</v>
      </c>
      <c r="K19" s="4">
        <v>72839</v>
      </c>
      <c r="L19" s="4">
        <v>75684.6</v>
      </c>
      <c r="M19" s="4">
        <v>78147.9</v>
      </c>
      <c r="N19" s="4">
        <v>77579.3</v>
      </c>
      <c r="O19" s="4">
        <v>80743.5</v>
      </c>
      <c r="P19" s="4">
        <v>84974.5</v>
      </c>
      <c r="Q19" s="4">
        <v>83670.3</v>
      </c>
      <c r="R19" s="4">
        <v>80991.8</v>
      </c>
      <c r="S19" s="4">
        <v>78131.8</v>
      </c>
      <c r="T19" s="4">
        <v>78118.6</v>
      </c>
      <c r="U19" s="4">
        <v>78117.6</v>
      </c>
      <c r="V19" s="4">
        <v>74353.4</v>
      </c>
    </row>
    <row r="20" spans="1:22" ht="14.25">
      <c r="A20" s="3" t="s">
        <v>41</v>
      </c>
      <c r="B20" s="4">
        <v>28749</v>
      </c>
      <c r="C20" s="4">
        <v>31244</v>
      </c>
      <c r="D20" s="4">
        <v>32766</v>
      </c>
      <c r="E20" s="4">
        <v>34006</v>
      </c>
      <c r="F20" s="4">
        <v>34587</v>
      </c>
      <c r="G20" s="4">
        <v>35474</v>
      </c>
      <c r="H20" s="4">
        <v>34610</v>
      </c>
      <c r="I20" s="4">
        <v>34002</v>
      </c>
      <c r="J20" s="4">
        <v>33834</v>
      </c>
      <c r="K20" s="4">
        <v>43029</v>
      </c>
      <c r="L20" s="4">
        <v>50889</v>
      </c>
      <c r="M20" s="4">
        <v>49988</v>
      </c>
      <c r="N20" s="4">
        <v>53637</v>
      </c>
      <c r="O20" s="4">
        <v>53030</v>
      </c>
      <c r="P20" s="4">
        <v>53646</v>
      </c>
      <c r="Q20" s="4">
        <v>52494</v>
      </c>
      <c r="R20" s="4">
        <v>49758</v>
      </c>
      <c r="S20" s="4">
        <v>48133</v>
      </c>
      <c r="T20" s="4">
        <v>46456</v>
      </c>
      <c r="U20" s="4">
        <v>46247</v>
      </c>
      <c r="V20" s="5" t="s">
        <v>46</v>
      </c>
    </row>
    <row r="21" spans="1:22" ht="14.25">
      <c r="A21" s="3" t="s">
        <v>42</v>
      </c>
      <c r="B21" s="4">
        <v>10458.1</v>
      </c>
      <c r="C21" s="4">
        <v>9977.2</v>
      </c>
      <c r="D21" s="4">
        <v>10225.1</v>
      </c>
      <c r="E21" s="4">
        <v>10146.9</v>
      </c>
      <c r="F21" s="4">
        <v>10542</v>
      </c>
      <c r="G21" s="4">
        <v>11005.3</v>
      </c>
      <c r="H21" s="4">
        <v>11912.3</v>
      </c>
      <c r="I21" s="4">
        <v>13102.6</v>
      </c>
      <c r="J21" s="4">
        <v>13205.3</v>
      </c>
      <c r="K21" s="4">
        <v>12123.9</v>
      </c>
      <c r="L21" s="4">
        <v>12113.1</v>
      </c>
      <c r="M21" s="4">
        <v>12952.8</v>
      </c>
      <c r="N21" s="4">
        <v>12254.9</v>
      </c>
      <c r="O21" s="4">
        <v>12796.6</v>
      </c>
      <c r="P21" s="4">
        <v>12962.4</v>
      </c>
      <c r="Q21" s="4">
        <v>13482.9</v>
      </c>
      <c r="R21" s="4">
        <v>13236.3</v>
      </c>
      <c r="S21" s="4">
        <v>13744.1</v>
      </c>
      <c r="T21" s="4">
        <v>14152.5</v>
      </c>
      <c r="U21" s="4">
        <v>14739.1</v>
      </c>
      <c r="V21" s="5" t="s">
        <v>46</v>
      </c>
    </row>
    <row r="22" spans="1:22" ht="14.25">
      <c r="A22" s="3" t="s">
        <v>43</v>
      </c>
      <c r="B22" s="4">
        <v>3936</v>
      </c>
      <c r="C22" s="4">
        <v>4214</v>
      </c>
      <c r="D22" s="4">
        <v>3726</v>
      </c>
      <c r="E22" s="4">
        <v>3503</v>
      </c>
      <c r="F22" s="4">
        <v>3769</v>
      </c>
      <c r="G22" s="4">
        <v>4127</v>
      </c>
      <c r="H22" s="4">
        <v>4499</v>
      </c>
      <c r="I22" s="4">
        <v>5174</v>
      </c>
      <c r="J22" s="4">
        <v>4939</v>
      </c>
      <c r="K22" s="4">
        <v>4911</v>
      </c>
      <c r="L22" s="4">
        <v>4668</v>
      </c>
      <c r="M22" s="4">
        <v>4888</v>
      </c>
      <c r="N22" s="4">
        <v>4975</v>
      </c>
      <c r="O22" s="4">
        <v>4855</v>
      </c>
      <c r="P22" s="4">
        <v>5752</v>
      </c>
      <c r="Q22" s="4">
        <v>5822</v>
      </c>
      <c r="R22" s="4">
        <v>6161</v>
      </c>
      <c r="S22" s="4">
        <v>6509</v>
      </c>
      <c r="T22" s="4">
        <v>6525</v>
      </c>
      <c r="U22" s="4">
        <v>6112</v>
      </c>
      <c r="V22" s="5" t="s">
        <v>46</v>
      </c>
    </row>
    <row r="23" spans="1:22" ht="14.25">
      <c r="A23" s="3" t="s">
        <v>44</v>
      </c>
      <c r="B23" s="4">
        <v>11315.3</v>
      </c>
      <c r="C23" s="4">
        <v>10474.9</v>
      </c>
      <c r="D23" s="4">
        <v>10042</v>
      </c>
      <c r="E23" s="4">
        <v>10661.6</v>
      </c>
      <c r="F23" s="4">
        <v>12229.8</v>
      </c>
      <c r="G23" s="4">
        <v>12670.1</v>
      </c>
      <c r="H23" s="4">
        <v>11680.2</v>
      </c>
      <c r="I23" s="4">
        <v>12234.2</v>
      </c>
      <c r="J23" s="4">
        <v>11958.3</v>
      </c>
      <c r="K23" s="4">
        <v>12671.4</v>
      </c>
      <c r="L23" s="4">
        <v>13456.7</v>
      </c>
      <c r="M23" s="4">
        <v>15418.5</v>
      </c>
      <c r="N23" s="4">
        <v>16878.9</v>
      </c>
      <c r="O23" s="4">
        <v>17848.1</v>
      </c>
      <c r="P23" s="4">
        <v>18012.4</v>
      </c>
      <c r="Q23" s="4">
        <v>19232.3</v>
      </c>
      <c r="R23" s="4">
        <v>18595.4</v>
      </c>
      <c r="S23" s="4">
        <v>17468.5</v>
      </c>
      <c r="T23" s="4">
        <v>16582.7</v>
      </c>
      <c r="U23" s="4">
        <v>16341.5</v>
      </c>
      <c r="V23" s="5" t="s">
        <v>46</v>
      </c>
    </row>
    <row r="24" spans="1:22" ht="14.25">
      <c r="A24" s="3" t="s">
        <v>45</v>
      </c>
      <c r="B24" s="4">
        <v>80481.7</v>
      </c>
      <c r="C24" s="4">
        <v>81459.1</v>
      </c>
      <c r="D24" s="4">
        <v>87623</v>
      </c>
      <c r="E24" s="4">
        <v>92511.5</v>
      </c>
      <c r="F24" s="4">
        <v>111453.5</v>
      </c>
      <c r="G24" s="4">
        <v>133135.4</v>
      </c>
      <c r="H24" s="4">
        <v>145028.1</v>
      </c>
      <c r="I24" s="4">
        <v>169409.9</v>
      </c>
      <c r="J24" s="4">
        <v>135606.8</v>
      </c>
      <c r="K24" s="4">
        <v>133627.4</v>
      </c>
      <c r="L24" s="4">
        <v>135784.1</v>
      </c>
      <c r="M24" s="4">
        <v>136562.7</v>
      </c>
      <c r="N24" s="4">
        <v>144612.6</v>
      </c>
      <c r="O24" s="4">
        <v>143049.2</v>
      </c>
      <c r="P24" s="4">
        <v>154756.1</v>
      </c>
      <c r="Q24" s="4">
        <v>161074.1</v>
      </c>
      <c r="R24" s="4">
        <v>154118.5</v>
      </c>
      <c r="S24" s="4">
        <v>144188.8</v>
      </c>
      <c r="T24" s="4">
        <v>146112.3</v>
      </c>
      <c r="U24" s="5" t="s">
        <v>46</v>
      </c>
      <c r="V24" s="5" t="s">
        <v>46</v>
      </c>
    </row>
    <row r="26" ht="14.25">
      <c r="A26" s="1" t="s">
        <v>47</v>
      </c>
    </row>
    <row r="27" spans="1:2" ht="14.25">
      <c r="A27" s="1" t="s">
        <v>46</v>
      </c>
      <c r="B27" s="1" t="s">
        <v>48</v>
      </c>
    </row>
    <row r="29" spans="1:2" ht="14.25">
      <c r="A29" s="1" t="s">
        <v>5</v>
      </c>
      <c r="B29" s="1" t="s">
        <v>6</v>
      </c>
    </row>
    <row r="30" spans="1:2" ht="14.25">
      <c r="A30" s="1" t="s">
        <v>7</v>
      </c>
      <c r="B30" s="1" t="s">
        <v>8</v>
      </c>
    </row>
    <row r="31" spans="1:2" ht="14.25">
      <c r="A31" s="1" t="s">
        <v>9</v>
      </c>
      <c r="B31" s="1" t="s">
        <v>49</v>
      </c>
    </row>
    <row r="33" spans="1:22" ht="14.25">
      <c r="A33" s="3" t="s">
        <v>11</v>
      </c>
      <c r="B33" s="3" t="s">
        <v>12</v>
      </c>
      <c r="C33" s="3" t="s">
        <v>13</v>
      </c>
      <c r="D33" s="3" t="s">
        <v>14</v>
      </c>
      <c r="E33" s="3" t="s">
        <v>15</v>
      </c>
      <c r="F33" s="3" t="s">
        <v>16</v>
      </c>
      <c r="G33" s="3" t="s">
        <v>17</v>
      </c>
      <c r="H33" s="3" t="s">
        <v>18</v>
      </c>
      <c r="I33" s="3" t="s">
        <v>19</v>
      </c>
      <c r="J33" s="3" t="s">
        <v>20</v>
      </c>
      <c r="K33" s="3" t="s">
        <v>21</v>
      </c>
      <c r="L33" s="3" t="s">
        <v>22</v>
      </c>
      <c r="M33" s="3" t="s">
        <v>23</v>
      </c>
      <c r="N33" s="3" t="s">
        <v>24</v>
      </c>
      <c r="O33" s="3" t="s">
        <v>25</v>
      </c>
      <c r="P33" s="3" t="s">
        <v>26</v>
      </c>
      <c r="Q33" s="3" t="s">
        <v>27</v>
      </c>
      <c r="R33" s="3" t="s">
        <v>28</v>
      </c>
      <c r="S33" s="3" t="s">
        <v>29</v>
      </c>
      <c r="T33" s="3" t="s">
        <v>30</v>
      </c>
      <c r="U33" s="3" t="s">
        <v>31</v>
      </c>
      <c r="V33" s="3" t="s">
        <v>32</v>
      </c>
    </row>
    <row r="34" spans="1:22" ht="14.25">
      <c r="A34" s="3" t="s">
        <v>33</v>
      </c>
      <c r="B34" s="5" t="e">
        <f>100*'données brutes'!B34/'données brutes'!$B34</f>
        <v>#VALUE!</v>
      </c>
      <c r="C34" s="5" t="e">
        <f>100*'données brutes'!C34/'données brutes'!$B34</f>
        <v>#VALUE!</v>
      </c>
      <c r="D34" s="5" t="e">
        <f>100*'données brutes'!D34/'données brutes'!$B34</f>
        <v>#VALUE!</v>
      </c>
      <c r="E34" s="5" t="e">
        <f>100*'données brutes'!E34/'données brutes'!$B34</f>
        <v>#VALUE!</v>
      </c>
      <c r="F34" s="5" t="e">
        <f>100*'données brutes'!F34/'données brutes'!$B34</f>
        <v>#VALUE!</v>
      </c>
      <c r="G34" s="5" t="e">
        <f>100*'données brutes'!G34/'données brutes'!$B34</f>
        <v>#VALUE!</v>
      </c>
      <c r="H34" s="5" t="e">
        <f>100*'données brutes'!H34/'données brutes'!$B34</f>
        <v>#VALUE!</v>
      </c>
      <c r="I34" s="5" t="e">
        <f>100*'données brutes'!I34/'données brutes'!$B34</f>
        <v>#VALUE!</v>
      </c>
      <c r="J34" s="5" t="e">
        <f>100*'données brutes'!J34/'données brutes'!$B34</f>
        <v>#VALUE!</v>
      </c>
      <c r="K34" s="5" t="e">
        <f>100*'données brutes'!K34/'données brutes'!$B34</f>
        <v>#VALUE!</v>
      </c>
      <c r="L34" s="5" t="e">
        <f>100*'données brutes'!L34/'données brutes'!$B34</f>
        <v>#VALUE!</v>
      </c>
      <c r="M34" s="5" t="e">
        <f>100*'données brutes'!M34/'données brutes'!$B34</f>
        <v>#VALUE!</v>
      </c>
      <c r="N34" s="5" t="e">
        <f>100*'données brutes'!N34/'données brutes'!$B34</f>
        <v>#VALUE!</v>
      </c>
      <c r="O34" s="5" t="e">
        <f>100*'données brutes'!O34/'données brutes'!$B34</f>
        <v>#VALUE!</v>
      </c>
      <c r="P34" s="5" t="e">
        <f>100*'données brutes'!P34/'données brutes'!$B34</f>
        <v>#VALUE!</v>
      </c>
      <c r="Q34" s="5" t="e">
        <f>100*'données brutes'!Q34/'données brutes'!$B34</f>
        <v>#VALUE!</v>
      </c>
      <c r="R34" s="5" t="e">
        <f>100*'données brutes'!R34/'données brutes'!$B34</f>
        <v>#VALUE!</v>
      </c>
      <c r="S34" s="5" t="e">
        <f>100*'données brutes'!S34/'données brutes'!$B34</f>
        <v>#VALUE!</v>
      </c>
      <c r="T34" s="5" t="e">
        <f>100*'données brutes'!T34/'données brutes'!$B34</f>
        <v>#VALUE!</v>
      </c>
      <c r="U34" s="5" t="e">
        <f>100*'données brutes'!U34/'données brutes'!$B34</f>
        <v>#VALUE!</v>
      </c>
      <c r="V34" s="5" t="s">
        <v>46</v>
      </c>
    </row>
    <row r="35" spans="1:22" ht="14.25">
      <c r="A35" s="3" t="s">
        <v>34</v>
      </c>
      <c r="B35" s="5" t="e">
        <f>100*'données brutes'!B35/'données brutes'!$B35</f>
        <v>#VALUE!</v>
      </c>
      <c r="C35" s="5" t="e">
        <f>100*'données brutes'!C35/'données brutes'!$B35</f>
        <v>#VALUE!</v>
      </c>
      <c r="D35" s="5" t="e">
        <f>100*'données brutes'!D35/'données brutes'!$B35</f>
        <v>#VALUE!</v>
      </c>
      <c r="E35" s="5" t="e">
        <f>100*'données brutes'!E35/'données brutes'!$B35</f>
        <v>#VALUE!</v>
      </c>
      <c r="F35" s="5" t="e">
        <f>100*'données brutes'!F35/'données brutes'!$B35</f>
        <v>#VALUE!</v>
      </c>
      <c r="G35" s="5" t="e">
        <f>100*'données brutes'!G35/'données brutes'!$B35</f>
        <v>#VALUE!</v>
      </c>
      <c r="H35" s="5" t="e">
        <f>100*'données brutes'!H35/'données brutes'!$B35</f>
        <v>#VALUE!</v>
      </c>
      <c r="I35" s="5" t="e">
        <f>100*'données brutes'!I35/'données brutes'!$B35</f>
        <v>#VALUE!</v>
      </c>
      <c r="J35" s="5" t="e">
        <f>100*'données brutes'!J35/'données brutes'!$B35</f>
        <v>#VALUE!</v>
      </c>
      <c r="K35" s="5" t="e">
        <f>100*'données brutes'!K35/'données brutes'!$B35</f>
        <v>#VALUE!</v>
      </c>
      <c r="L35" s="5" t="e">
        <f>100*'données brutes'!L35/'données brutes'!$B35</f>
        <v>#VALUE!</v>
      </c>
      <c r="M35" s="5" t="e">
        <f>100*'données brutes'!M35/'données brutes'!$B35</f>
        <v>#VALUE!</v>
      </c>
      <c r="N35" s="5" t="e">
        <f>100*'données brutes'!N35/'données brutes'!$B35</f>
        <v>#VALUE!</v>
      </c>
      <c r="O35" s="5" t="e">
        <f>100*'données brutes'!O35/'données brutes'!$B35</f>
        <v>#VALUE!</v>
      </c>
      <c r="P35" s="5" t="e">
        <f>100*'données brutes'!P35/'données brutes'!$B35</f>
        <v>#VALUE!</v>
      </c>
      <c r="Q35" s="5" t="e">
        <f>100*'données brutes'!Q35/'données brutes'!$B35</f>
        <v>#VALUE!</v>
      </c>
      <c r="R35" s="5" t="e">
        <f>100*'données brutes'!R35/'données brutes'!$B35</f>
        <v>#VALUE!</v>
      </c>
      <c r="S35" s="5" t="e">
        <f>100*'données brutes'!S35/'données brutes'!$B35</f>
        <v>#VALUE!</v>
      </c>
      <c r="T35" s="5" t="e">
        <f>100*'données brutes'!T35/'données brutes'!$B35</f>
        <v>#VALUE!</v>
      </c>
      <c r="U35" s="5" t="e">
        <f>100*'données brutes'!U35/'données brutes'!$B35</f>
        <v>#VALUE!</v>
      </c>
      <c r="V35" s="5" t="s">
        <v>46</v>
      </c>
    </row>
    <row r="36" spans="1:22" ht="14.25">
      <c r="A36" s="3" t="s">
        <v>35</v>
      </c>
      <c r="B36" s="5">
        <f>100*'données brutes'!B36/'données brutes'!$B36</f>
        <v>100</v>
      </c>
      <c r="C36" s="5">
        <f>100*'données brutes'!C36/'données brutes'!$B36</f>
        <v>98.49505823566153</v>
      </c>
      <c r="D36" s="5">
        <f>100*'données brutes'!D36/'données brutes'!$B36</f>
        <v>101.1345850020208</v>
      </c>
      <c r="E36" s="5">
        <f>100*'données brutes'!E36/'données brutes'!$B36</f>
        <v>98.86174082374986</v>
      </c>
      <c r="F36" s="5">
        <f>100*'données brutes'!F36/'données brutes'!$B36</f>
        <v>106.61975970900541</v>
      </c>
      <c r="G36" s="5">
        <f>100*'données brutes'!G36/'données brutes'!$B36</f>
        <v>111.88044237057721</v>
      </c>
      <c r="H36" s="5">
        <f>100*'données brutes'!H36/'données brutes'!$B36</f>
        <v>120.48388874600434</v>
      </c>
      <c r="I36" s="5">
        <f>100*'données brutes'!I36/'données brutes'!$B36</f>
        <v>127.91637579454017</v>
      </c>
      <c r="J36" s="5">
        <f>100*'données brutes'!J36/'données brutes'!$B36</f>
        <v>131.33115332329058</v>
      </c>
      <c r="K36" s="5">
        <f>100*'données brutes'!K36/'données brutes'!$B36</f>
        <v>139.40441635742366</v>
      </c>
      <c r="L36" s="5">
        <f>100*'données brutes'!L36/'données brutes'!$B36</f>
        <v>148.87864202520484</v>
      </c>
      <c r="M36" s="5">
        <f>100*'données brutes'!M36/'données brutes'!$B36</f>
        <v>151.38626593673072</v>
      </c>
      <c r="N36" s="5">
        <f>100*'données brutes'!N36/'données brutes'!$B36</f>
        <v>156.20788477789617</v>
      </c>
      <c r="O36" s="5">
        <f>100*'données brutes'!O36/'données brutes'!$B36</f>
        <v>156.30892456920307</v>
      </c>
      <c r="P36" s="5">
        <f>100*'données brutes'!P36/'données brutes'!$B36</f>
        <v>167.18852187970754</v>
      </c>
      <c r="Q36" s="5">
        <f>100*'données brutes'!Q36/'données brutes'!$B36</f>
        <v>177.11834515192712</v>
      </c>
      <c r="R36" s="5">
        <f>100*'données brutes'!R36/'données brutes'!$B36</f>
        <v>180.0301282286806</v>
      </c>
      <c r="S36" s="5">
        <f>100*'données brutes'!S36/'données brutes'!$B36</f>
        <v>190.55847448285996</v>
      </c>
      <c r="T36" s="5">
        <f>100*'données brutes'!T36/'données brutes'!$B36</f>
        <v>197.62354410846163</v>
      </c>
      <c r="U36" s="5">
        <f>100*'données brutes'!U36/'données brutes'!$B36</f>
        <v>204.42333835470478</v>
      </c>
      <c r="V36" s="5" t="s">
        <v>46</v>
      </c>
    </row>
    <row r="37" spans="1:22" ht="14.25">
      <c r="A37" s="3" t="s">
        <v>36</v>
      </c>
      <c r="B37" s="5">
        <f>100*'données brutes'!B37/'données brutes'!$B37</f>
        <v>100</v>
      </c>
      <c r="C37" s="5">
        <f>100*'données brutes'!C37/'données brutes'!$B37</f>
        <v>105.61839722612446</v>
      </c>
      <c r="D37" s="5">
        <f>100*'données brutes'!D37/'données brutes'!$B37</f>
        <v>107.87907331768834</v>
      </c>
      <c r="E37" s="5">
        <f>100*'données brutes'!E37/'données brutes'!$B37</f>
        <v>110.9550219652616</v>
      </c>
      <c r="F37" s="5">
        <f>100*'données brutes'!F37/'données brutes'!$B37</f>
        <v>115.82554466540533</v>
      </c>
      <c r="G37" s="5">
        <f>100*'données brutes'!G37/'données brutes'!$B37</f>
        <v>126.67987559785301</v>
      </c>
      <c r="H37" s="5">
        <f>100*'données brutes'!H37/'données brutes'!$B37</f>
        <v>137.4318914485704</v>
      </c>
      <c r="I37" s="5">
        <f>100*'données brutes'!I37/'données brutes'!$B37</f>
        <v>149.98497754752373</v>
      </c>
      <c r="J37" s="5">
        <f>100*'données brutes'!J37/'données brutes'!$B37</f>
        <v>160.074381440369</v>
      </c>
      <c r="K37" s="5">
        <f>100*'données brutes'!K37/'données brutes'!$B37</f>
        <v>162.47147764090656</v>
      </c>
      <c r="L37" s="5">
        <f>100*'données brutes'!L37/'données brutes'!$B37</f>
        <v>174.72817481262535</v>
      </c>
      <c r="M37" s="5">
        <f>100*'données brutes'!M37/'données brutes'!$B37</f>
        <v>173.59134057117802</v>
      </c>
      <c r="N37" s="5">
        <f>100*'données brutes'!N37/'données brutes'!$B37</f>
        <v>182.3035509829556</v>
      </c>
      <c r="O37" s="5">
        <f>100*'données brutes'!O37/'données brutes'!$B37</f>
        <v>177.24869873080578</v>
      </c>
      <c r="P37" s="5">
        <f>100*'données brutes'!P37/'données brutes'!$B37</f>
        <v>179.25764724033488</v>
      </c>
      <c r="Q37" s="5">
        <f>100*'données brutes'!Q37/'données brutes'!$B37</f>
        <v>186.55125092367783</v>
      </c>
      <c r="R37" s="5">
        <f>100*'données brutes'!R37/'données brutes'!$B37</f>
        <v>190.21672932788735</v>
      </c>
      <c r="S37" s="5">
        <f>100*'données brutes'!S37/'données brutes'!$B37</f>
        <v>198.76978294586235</v>
      </c>
      <c r="T37" s="5">
        <f>100*'données brutes'!T37/'données brutes'!$B37</f>
        <v>198.15914055331348</v>
      </c>
      <c r="U37" s="5">
        <f>100*'données brutes'!U37/'données brutes'!$B37</f>
        <v>203.8270712713867</v>
      </c>
      <c r="V37" s="5" t="s">
        <v>46</v>
      </c>
    </row>
    <row r="38" spans="1:22" ht="14.25">
      <c r="A38" s="3" t="s">
        <v>37</v>
      </c>
      <c r="B38" s="5">
        <f>100*'données brutes'!B38/'données brutes'!$B38</f>
        <v>100</v>
      </c>
      <c r="C38" s="5">
        <f>100*'données brutes'!C38/'données brutes'!$B38</f>
        <v>100.63930707362343</v>
      </c>
      <c r="D38" s="5">
        <f>100*'données brutes'!D38/'données brutes'!$B38</f>
        <v>108.11925557233869</v>
      </c>
      <c r="E38" s="5">
        <f>100*'données brutes'!E38/'données brutes'!$B38</f>
        <v>119.84694531611422</v>
      </c>
      <c r="F38" s="5">
        <f>100*'données brutes'!F38/'données brutes'!$B38</f>
        <v>128.17856008204532</v>
      </c>
      <c r="G38" s="5">
        <f>100*'données brutes'!G38/'données brutes'!$B38</f>
        <v>127.40659818407808</v>
      </c>
      <c r="H38" s="5">
        <f>100*'données brutes'!H38/'données brutes'!$B38</f>
        <v>129.91644975559186</v>
      </c>
      <c r="I38" s="5">
        <f>100*'données brutes'!I38/'données brutes'!$B38</f>
        <v>127.84970988724339</v>
      </c>
      <c r="J38" s="5">
        <f>100*'données brutes'!J38/'données brutes'!$B38</f>
        <v>125.39503826367097</v>
      </c>
      <c r="K38" s="5">
        <f>100*'données brutes'!K38/'données brutes'!$B38</f>
        <v>134.48691009012725</v>
      </c>
      <c r="L38" s="5">
        <f>100*'données brutes'!L38/'données brutes'!$B38</f>
        <v>137.15672777334976</v>
      </c>
      <c r="M38" s="5">
        <f>100*'données brutes'!M38/'données brutes'!$B38</f>
        <v>137.0006632741217</v>
      </c>
      <c r="N38" s="5">
        <f>100*'données brutes'!N38/'données brutes'!$B38</f>
        <v>140.7361785377871</v>
      </c>
      <c r="O38" s="5">
        <f>100*'données brutes'!O38/'données brutes'!$B38</f>
        <v>138.85783081493537</v>
      </c>
      <c r="P38" s="5">
        <f>100*'données brutes'!P38/'données brutes'!$B38</f>
        <v>142.70537809411803</v>
      </c>
      <c r="Q38" s="5">
        <f>100*'données brutes'!Q38/'données brutes'!$B38</f>
        <v>147.5467218094564</v>
      </c>
      <c r="R38" s="5">
        <f>100*'données brutes'!R38/'données brutes'!$B38</f>
        <v>146.6476788192606</v>
      </c>
      <c r="S38" s="5">
        <f>100*'données brutes'!S38/'données brutes'!$B38</f>
        <v>146.3427956725544</v>
      </c>
      <c r="T38" s="5">
        <f>100*'données brutes'!T38/'données brutes'!$B38</f>
        <v>146.99770919610063</v>
      </c>
      <c r="U38" s="5">
        <f>100*'données brutes'!U38/'données brutes'!$B38</f>
        <v>148.94572857039344</v>
      </c>
      <c r="V38" s="5" t="s">
        <v>46</v>
      </c>
    </row>
    <row r="39" spans="1:22" ht="14.25">
      <c r="A39" s="3" t="s">
        <v>38</v>
      </c>
      <c r="B39" s="5">
        <f>100*'données brutes'!B39/'données brutes'!$B39</f>
        <v>100</v>
      </c>
      <c r="C39" s="5">
        <f>100*'données brutes'!C39/'données brutes'!$B39</f>
        <v>111.77355051828226</v>
      </c>
      <c r="D39" s="5">
        <f>100*'données brutes'!D39/'données brutes'!$B39</f>
        <v>119.88836997380112</v>
      </c>
      <c r="E39" s="5">
        <f>100*'données brutes'!E39/'données brutes'!$B39</f>
        <v>123.61772411436382</v>
      </c>
      <c r="F39" s="5">
        <f>100*'données brutes'!F39/'données brutes'!$B39</f>
        <v>133.53684929946462</v>
      </c>
      <c r="G39" s="5">
        <f>100*'données brutes'!G39/'données brutes'!$B39</f>
        <v>144.10297300375896</v>
      </c>
      <c r="H39" s="5">
        <f>100*'données brutes'!H39/'données brutes'!$B39</f>
        <v>163.05273949196948</v>
      </c>
      <c r="I39" s="5">
        <f>100*'données brutes'!I39/'données brutes'!$B39</f>
        <v>186.17382389793826</v>
      </c>
      <c r="J39" s="5">
        <f>100*'données brutes'!J39/'données brutes'!$B39</f>
        <v>197.9086456316209</v>
      </c>
      <c r="K39" s="5">
        <f>100*'données brutes'!K39/'données brutes'!$B39</f>
        <v>195.4208907620458</v>
      </c>
      <c r="L39" s="5">
        <f>100*'données brutes'!L39/'données brutes'!$B39</f>
        <v>164.14170178835857</v>
      </c>
      <c r="M39" s="5">
        <f>100*'données brutes'!M39/'données brutes'!$B39</f>
        <v>161.73823897938263</v>
      </c>
      <c r="N39" s="5">
        <f>100*'données brutes'!N39/'données brutes'!$B39</f>
        <v>163.5676045107643</v>
      </c>
      <c r="O39" s="5">
        <f>100*'données brutes'!O39/'données brutes'!$B39</f>
        <v>150.2107301514979</v>
      </c>
      <c r="P39" s="5">
        <f>100*'données brutes'!P39/'données brutes'!$B39</f>
        <v>158.4599612712154</v>
      </c>
      <c r="Q39" s="5">
        <f>100*'données brutes'!Q39/'données brutes'!$B39</f>
        <v>157.46440369062535</v>
      </c>
      <c r="R39" s="5">
        <f>100*'données brutes'!R39/'données brutes'!$B39</f>
        <v>161.8202528761818</v>
      </c>
      <c r="S39" s="5">
        <f>100*'données brutes'!S39/'données brutes'!$B39</f>
        <v>166.19432737213805</v>
      </c>
      <c r="T39" s="5">
        <f>100*'données brutes'!T39/'données brutes'!$B39</f>
        <v>175.52112996924478</v>
      </c>
      <c r="U39" s="5">
        <f>100*'données brutes'!U39/'données brutes'!$B39</f>
        <v>173.02198428066978</v>
      </c>
      <c r="V39" s="5" t="s">
        <v>46</v>
      </c>
    </row>
    <row r="40" spans="1:22" ht="14.25">
      <c r="A40" s="3" t="s">
        <v>39</v>
      </c>
      <c r="B40" s="5">
        <f>100*'données brutes'!B40/'données brutes'!$B40</f>
        <v>100</v>
      </c>
      <c r="C40" s="5">
        <f>100*'données brutes'!C40/'données brutes'!$B40</f>
        <v>100.47876420752087</v>
      </c>
      <c r="D40" s="5">
        <f>100*'données brutes'!D40/'données brutes'!$B40</f>
        <v>102.83727334720201</v>
      </c>
      <c r="E40" s="5">
        <f>100*'données brutes'!E40/'données brutes'!$B40</f>
        <v>101.20161891994475</v>
      </c>
      <c r="F40" s="5">
        <f>100*'données brutes'!F40/'données brutes'!$B40</f>
        <v>107.43065222602974</v>
      </c>
      <c r="G40" s="5">
        <f>100*'données brutes'!G40/'données brutes'!$B40</f>
        <v>113.82624772149</v>
      </c>
      <c r="H40" s="5">
        <f>100*'données brutes'!H40/'données brutes'!$B40</f>
        <v>125.27584426134308</v>
      </c>
      <c r="I40" s="5">
        <f>100*'données brutes'!I40/'données brutes'!$B40</f>
        <v>135.49717080549615</v>
      </c>
      <c r="J40" s="5">
        <f>100*'données brutes'!J40/'données brutes'!$B40</f>
        <v>134.59483264118083</v>
      </c>
      <c r="K40" s="5">
        <f>100*'données brutes'!K40/'données brutes'!$B40</f>
        <v>136.9338403074708</v>
      </c>
      <c r="L40" s="5">
        <f>100*'données brutes'!L40/'données brutes'!$B40</f>
        <v>148.47938190473255</v>
      </c>
      <c r="M40" s="5">
        <f>100*'données brutes'!M40/'données brutes'!$B40</f>
        <v>145.34291591319786</v>
      </c>
      <c r="N40" s="5">
        <f>100*'données brutes'!N40/'données brutes'!$B40</f>
        <v>148.15581352930747</v>
      </c>
      <c r="O40" s="5">
        <f>100*'données brutes'!O40/'données brutes'!$B40</f>
        <v>152.67096216395777</v>
      </c>
      <c r="P40" s="5">
        <f>100*'données brutes'!P40/'données brutes'!$B40</f>
        <v>159.13048277541878</v>
      </c>
      <c r="Q40" s="5">
        <f>100*'données brutes'!Q40/'données brutes'!$B40</f>
        <v>164.10469867039757</v>
      </c>
      <c r="R40" s="5">
        <f>100*'données brutes'!R40/'données brutes'!$B40</f>
        <v>161.55095192705403</v>
      </c>
      <c r="S40" s="5">
        <f>100*'données brutes'!S40/'données brutes'!$B40</f>
        <v>165.30123527151184</v>
      </c>
      <c r="T40" s="5">
        <f>100*'données brutes'!T40/'données brutes'!$B40</f>
        <v>169.51058587629817</v>
      </c>
      <c r="U40" s="5">
        <f>100*'données brutes'!U40/'données brutes'!$B40</f>
        <v>171.55362029252626</v>
      </c>
      <c r="V40" s="5" t="s">
        <v>46</v>
      </c>
    </row>
    <row r="41" spans="1:22" ht="14.25">
      <c r="A41" s="3" t="s">
        <v>40</v>
      </c>
      <c r="B41" s="5">
        <f>100*'données brutes'!B41/'données brutes'!$B41</f>
        <v>100</v>
      </c>
      <c r="C41" s="5">
        <f>100*'données brutes'!C41/'données brutes'!$B41</f>
        <v>107.91882827844601</v>
      </c>
      <c r="D41" s="5">
        <f>100*'données brutes'!D41/'données brutes'!$B41</f>
        <v>108.3819886148252</v>
      </c>
      <c r="E41" s="5">
        <f>100*'données brutes'!E41/'données brutes'!$B41</f>
        <v>116.66099305098415</v>
      </c>
      <c r="F41" s="5">
        <f>100*'données brutes'!F41/'données brutes'!$B41</f>
        <v>120.5682707785883</v>
      </c>
      <c r="G41" s="5">
        <f>100*'données brutes'!G41/'données brutes'!$B41</f>
        <v>130.29356397207508</v>
      </c>
      <c r="H41" s="5">
        <f>100*'données brutes'!H41/'données brutes'!$B41</f>
        <v>138.4873030924248</v>
      </c>
      <c r="I41" s="5">
        <f>100*'données brutes'!I41/'données brutes'!$B41</f>
        <v>150.35743778799863</v>
      </c>
      <c r="J41" s="5">
        <f>100*'données brutes'!J41/'données brutes'!$B41</f>
        <v>150.03892780476176</v>
      </c>
      <c r="K41" s="5">
        <f>100*'données brutes'!K41/'données brutes'!$B41</f>
        <v>142.85752638231293</v>
      </c>
      <c r="L41" s="5">
        <f>100*'données brutes'!L41/'données brutes'!$B41</f>
        <v>144.09870587868912</v>
      </c>
      <c r="M41" s="5">
        <f>100*'données brutes'!M41/'données brutes'!$B41</f>
        <v>145.6131854112548</v>
      </c>
      <c r="N41" s="5">
        <f>100*'données brutes'!N41/'données brutes'!$B41</f>
        <v>142.11247504593481</v>
      </c>
      <c r="O41" s="5">
        <f>100*'données brutes'!O41/'données brutes'!$B41</f>
        <v>148.86228792400433</v>
      </c>
      <c r="P41" s="5">
        <f>100*'données brutes'!P41/'données brutes'!$B41</f>
        <v>155.92502665883455</v>
      </c>
      <c r="Q41" s="5">
        <f>100*'données brutes'!Q41/'données brutes'!$B41</f>
        <v>155.12671134683762</v>
      </c>
      <c r="R41" s="5">
        <f>100*'données brutes'!R41/'données brutes'!$B41</f>
        <v>151.59120757808915</v>
      </c>
      <c r="S41" s="5">
        <f>100*'données brutes'!S41/'données brutes'!$B41</f>
        <v>150.31255000209407</v>
      </c>
      <c r="T41" s="5">
        <f>100*'données brutes'!T41/'données brutes'!$B41</f>
        <v>148.5694434451483</v>
      </c>
      <c r="U41" s="5">
        <f>100*'données brutes'!U41/'données brutes'!$B41</f>
        <v>150.01122194647613</v>
      </c>
      <c r="V41" s="5" t="s">
        <v>46</v>
      </c>
    </row>
    <row r="42" spans="1:22" ht="14.25">
      <c r="A42" s="3" t="s">
        <v>41</v>
      </c>
      <c r="B42" s="5">
        <f>100*'données brutes'!B42/'données brutes'!$B42</f>
        <v>100</v>
      </c>
      <c r="C42" s="5">
        <f>100*'données brutes'!C42/'données brutes'!$B42</f>
        <v>105.20203944622865</v>
      </c>
      <c r="D42" s="5">
        <f>100*'données brutes'!D42/'données brutes'!$B42</f>
        <v>108.58236713661023</v>
      </c>
      <c r="E42" s="5">
        <f>100*'données brutes'!E42/'données brutes'!$B42</f>
        <v>111.24235661277739</v>
      </c>
      <c r="F42" s="5">
        <f>100*'données brutes'!F42/'données brutes'!$B42</f>
        <v>113.40700016330085</v>
      </c>
      <c r="G42" s="5">
        <f>100*'données brutes'!G42/'données brutes'!$B42</f>
        <v>119.34389345526463</v>
      </c>
      <c r="H42" s="5">
        <f>100*'données brutes'!H42/'données brutes'!$B42</f>
        <v>121.61377533431313</v>
      </c>
      <c r="I42" s="5">
        <f>100*'données brutes'!I42/'données brutes'!$B42</f>
        <v>123.66955164843141</v>
      </c>
      <c r="J42" s="5">
        <f>100*'données brutes'!J42/'données brutes'!$B42</f>
        <v>122.13270916117794</v>
      </c>
      <c r="K42" s="5">
        <f>100*'données brutes'!K42/'données brutes'!$B42</f>
        <v>139.23575200043547</v>
      </c>
      <c r="L42" s="5">
        <f>100*'données brutes'!L42/'données brutes'!$B42</f>
        <v>153.3848638252318</v>
      </c>
      <c r="M42" s="5">
        <f>100*'données brutes'!M42/'données brutes'!$B42</f>
        <v>155.25012247564095</v>
      </c>
      <c r="N42" s="5">
        <f>100*'données brutes'!N42/'données brutes'!$B42</f>
        <v>157.5835102425925</v>
      </c>
      <c r="O42" s="5">
        <f>100*'données brutes'!O42/'données brutes'!$B42</f>
        <v>154.64953822147226</v>
      </c>
      <c r="P42" s="5">
        <f>100*'données brutes'!P42/'données brutes'!$B42</f>
        <v>157.8411627020848</v>
      </c>
      <c r="Q42" s="5">
        <f>100*'données brutes'!Q42/'données brutes'!$B42</f>
        <v>157.6633462159563</v>
      </c>
      <c r="R42" s="5">
        <f>100*'données brutes'!R42/'données brutes'!$B42</f>
        <v>150.32750893618567</v>
      </c>
      <c r="S42" s="5">
        <f>100*'données brutes'!S42/'données brutes'!$B42</f>
        <v>146.82561283181826</v>
      </c>
      <c r="T42" s="5">
        <f>100*'données brutes'!T42/'données brutes'!$B42</f>
        <v>150.00272168091013</v>
      </c>
      <c r="U42" s="5">
        <f>100*'données brutes'!U42/'données brutes'!$B42</f>
        <v>151.19118901166695</v>
      </c>
      <c r="V42" s="5" t="s">
        <v>46</v>
      </c>
    </row>
    <row r="43" spans="1:22" ht="14.25">
      <c r="A43" s="3" t="s">
        <v>42</v>
      </c>
      <c r="B43" s="5">
        <f>100*'données brutes'!B43/'données brutes'!$B43</f>
        <v>100</v>
      </c>
      <c r="C43" s="5">
        <f>100*'données brutes'!C43/'données brutes'!$B43</f>
        <v>99.89498096529995</v>
      </c>
      <c r="D43" s="5">
        <f>100*'données brutes'!D43/'données brutes'!$B43</f>
        <v>100.20238043145321</v>
      </c>
      <c r="E43" s="5">
        <f>100*'données brutes'!E43/'données brutes'!$B43</f>
        <v>103.0050759200105</v>
      </c>
      <c r="F43" s="5">
        <f>100*'données brutes'!F43/'données brutes'!$B43</f>
        <v>105.07646698464096</v>
      </c>
      <c r="G43" s="5">
        <f>100*'données brutes'!G43/'données brutes'!$B43</f>
        <v>114.98927930687437</v>
      </c>
      <c r="H43" s="5">
        <f>100*'données brutes'!H43/'données brutes'!$B43</f>
        <v>123.53848510042444</v>
      </c>
      <c r="I43" s="5">
        <f>100*'données brutes'!I43/'données brutes'!$B43</f>
        <v>133.57108475911258</v>
      </c>
      <c r="J43" s="5">
        <f>100*'données brutes'!J43/'données brutes'!$B43</f>
        <v>132.70358377455912</v>
      </c>
      <c r="K43" s="5">
        <f>100*'données brutes'!K43/'données brutes'!$B43</f>
        <v>123.90331685117927</v>
      </c>
      <c r="L43" s="5">
        <f>100*'données brutes'!L43/'données brutes'!$B43</f>
        <v>128.92672734433114</v>
      </c>
      <c r="M43" s="5">
        <f>100*'données brutes'!M43/'données brutes'!$B43</f>
        <v>136.55592263597777</v>
      </c>
      <c r="N43" s="5">
        <f>100*'données brutes'!N43/'données brutes'!$B43</f>
        <v>133.1324114995843</v>
      </c>
      <c r="O43" s="5">
        <f>100*'données brutes'!O43/'données brutes'!$B43</f>
        <v>139.11959042576467</v>
      </c>
      <c r="P43" s="5">
        <f>100*'données brutes'!P43/'données brutes'!$B43</f>
        <v>144.03141819454774</v>
      </c>
      <c r="Q43" s="5">
        <f>100*'données brutes'!Q43/'données brutes'!$B43</f>
        <v>147.22848203736928</v>
      </c>
      <c r="R43" s="5">
        <f>100*'données brutes'!R43/'données brutes'!$B43</f>
        <v>145.98630376755787</v>
      </c>
      <c r="S43" s="5">
        <f>100*'données brutes'!S43/'données brutes'!$B43</f>
        <v>148.44604647092285</v>
      </c>
      <c r="T43" s="5">
        <f>100*'données brutes'!T43/'données brutes'!$B43</f>
        <v>150.5086859493283</v>
      </c>
      <c r="U43" s="5">
        <f>100*'données brutes'!U43/'données brutes'!$B43</f>
        <v>156.70152715179626</v>
      </c>
      <c r="V43" s="5" t="s">
        <v>46</v>
      </c>
    </row>
    <row r="44" spans="1:22" ht="14.25">
      <c r="A44" s="3" t="s">
        <v>43</v>
      </c>
      <c r="B44" s="5">
        <f>100*'données brutes'!B44/'données brutes'!$B44</f>
        <v>100</v>
      </c>
      <c r="C44" s="5">
        <f>100*'données brutes'!C44/'données brutes'!$B44</f>
        <v>105.72513047603985</v>
      </c>
      <c r="D44" s="5">
        <f>100*'données brutes'!D44/'données brutes'!$B44</f>
        <v>102.83093468290369</v>
      </c>
      <c r="E44" s="5">
        <f>100*'données brutes'!E44/'données brutes'!$B44</f>
        <v>103.84311244662344</v>
      </c>
      <c r="F44" s="5">
        <f>100*'données brutes'!F44/'données brutes'!$B44</f>
        <v>109.6473193104539</v>
      </c>
      <c r="G44" s="5">
        <f>100*'données brutes'!G44/'données brutes'!$B44</f>
        <v>116.14739838684169</v>
      </c>
      <c r="H44" s="5">
        <f>100*'données brutes'!H44/'données brutes'!$B44</f>
        <v>127.64510517159576</v>
      </c>
      <c r="I44" s="5">
        <f>100*'données brutes'!I44/'données brutes'!$B44</f>
        <v>142.9384785702989</v>
      </c>
      <c r="J44" s="5">
        <f>100*'données brutes'!J44/'données brutes'!$B44</f>
        <v>142.14771469239284</v>
      </c>
      <c r="K44" s="5">
        <f>100*'données brutes'!K44/'données brutes'!$B44</f>
        <v>144.5674521587854</v>
      </c>
      <c r="L44" s="5">
        <f>100*'données brutes'!L44/'données brutes'!$B44</f>
        <v>145.16843270599398</v>
      </c>
      <c r="M44" s="5">
        <f>100*'données brutes'!M44/'données brutes'!$B44</f>
        <v>153.02862565238019</v>
      </c>
      <c r="N44" s="5">
        <f>100*'données brutes'!N44/'données brutes'!$B44</f>
        <v>160.87300332120827</v>
      </c>
      <c r="O44" s="5">
        <f>100*'données brutes'!O44/'données brutes'!$B44</f>
        <v>168.2112921081765</v>
      </c>
      <c r="P44" s="5">
        <f>100*'données brutes'!P44/'données brutes'!$B44</f>
        <v>186.27233907955085</v>
      </c>
      <c r="Q44" s="5">
        <f>100*'données brutes'!Q44/'données brutes'!$B44</f>
        <v>188.6288154357109</v>
      </c>
      <c r="R44" s="5">
        <f>100*'données brutes'!R44/'données brutes'!$B44</f>
        <v>201.2810374822078</v>
      </c>
      <c r="S44" s="5">
        <f>100*'données brutes'!S44/'données brutes'!$B44</f>
        <v>205.2348568717381</v>
      </c>
      <c r="T44" s="5">
        <f>100*'données brutes'!T44/'données brutes'!$B44</f>
        <v>212.3517317728926</v>
      </c>
      <c r="U44" s="5">
        <f>100*'données brutes'!U44/'données brutes'!$B44</f>
        <v>216.79582476672465</v>
      </c>
      <c r="V44" s="5" t="s">
        <v>46</v>
      </c>
    </row>
    <row r="45" spans="1:22" ht="14.25">
      <c r="A45" s="3" t="s">
        <v>44</v>
      </c>
      <c r="B45" s="5">
        <f>100*'données brutes'!B45/'données brutes'!$B45</f>
        <v>100</v>
      </c>
      <c r="C45" s="5">
        <f>100*'données brutes'!C45/'données brutes'!$B45</f>
        <v>91.26974178992229</v>
      </c>
      <c r="D45" s="5">
        <f>100*'données brutes'!D45/'données brutes'!$B45</f>
        <v>88.55887782310445</v>
      </c>
      <c r="E45" s="5">
        <f>100*'données brutes'!E45/'données brutes'!$B45</f>
        <v>90.24818250188018</v>
      </c>
      <c r="F45" s="5">
        <f>100*'données brutes'!F45/'données brutes'!$B45</f>
        <v>101.22154105608607</v>
      </c>
      <c r="G45" s="5">
        <f>100*'données brutes'!G45/'données brutes'!$B45</f>
        <v>105.42742541990475</v>
      </c>
      <c r="H45" s="5">
        <f>100*'données brutes'!H45/'données brutes'!$B45</f>
        <v>103.24414868160169</v>
      </c>
      <c r="I45" s="5">
        <f>100*'données brutes'!I45/'données brutes'!$B45</f>
        <v>109.56380045124092</v>
      </c>
      <c r="J45" s="5">
        <f>100*'données brutes'!J45/'données brutes'!$B45</f>
        <v>109.43674650744094</v>
      </c>
      <c r="K45" s="5">
        <f>100*'données brutes'!K45/'données brutes'!$B45</f>
        <v>107.79985870234053</v>
      </c>
      <c r="L45" s="5">
        <f>100*'données brutes'!L45/'données brutes'!$B45</f>
        <v>118.83702910275987</v>
      </c>
      <c r="M45" s="5">
        <f>100*'données brutes'!M45/'données brutes'!$B45</f>
        <v>130.8649923653684</v>
      </c>
      <c r="N45" s="5">
        <f>100*'données brutes'!N45/'données brutes'!$B45</f>
        <v>141.08115499441647</v>
      </c>
      <c r="O45" s="5">
        <f>100*'données brutes'!O45/'données brutes'!$B45</f>
        <v>147.09200300827277</v>
      </c>
      <c r="P45" s="5">
        <f>100*'données brutes'!P45/'données brutes'!$B45</f>
        <v>152.69889924565283</v>
      </c>
      <c r="Q45" s="5">
        <f>100*'données brutes'!Q45/'données brutes'!$B45</f>
        <v>153.8617561931676</v>
      </c>
      <c r="R45" s="5">
        <f>100*'données brutes'!R45/'données brutes'!$B45</f>
        <v>147.1056769753185</v>
      </c>
      <c r="S45" s="5">
        <f>100*'données brutes'!S45/'données brutes'!$B45</f>
        <v>140.9837279792156</v>
      </c>
      <c r="T45" s="5">
        <f>100*'données brutes'!T45/'données brutes'!$B45</f>
        <v>131.96517696392354</v>
      </c>
      <c r="U45" s="5" t="e">
        <f>100*'données brutes'!U45/'données brutes'!$B45</f>
        <v>#VALUE!</v>
      </c>
      <c r="V45" s="5" t="s">
        <v>46</v>
      </c>
    </row>
    <row r="46" spans="1:22" ht="14.25">
      <c r="A46" s="3" t="s">
        <v>45</v>
      </c>
      <c r="B46" s="5">
        <f>100*'données brutes'!B46/'données brutes'!$B46</f>
        <v>100</v>
      </c>
      <c r="C46" s="5">
        <f>100*'données brutes'!C46/'données brutes'!$B46</f>
        <v>107.37016816034044</v>
      </c>
      <c r="D46" s="5">
        <f>100*'données brutes'!D46/'données brutes'!$B46</f>
        <v>116.57272768129036</v>
      </c>
      <c r="E46" s="5">
        <f>100*'données brutes'!E46/'données brutes'!$B46</f>
        <v>111.91979051890377</v>
      </c>
      <c r="F46" s="5">
        <f>100*'données brutes'!F46/'données brutes'!$B46</f>
        <v>131.23821242660128</v>
      </c>
      <c r="G46" s="5">
        <f>100*'données brutes'!G46/'données brutes'!$B46</f>
        <v>133.43292880421896</v>
      </c>
      <c r="H46" s="5">
        <f>100*'données brutes'!H46/'données brutes'!$B46</f>
        <v>166.0389775760384</v>
      </c>
      <c r="I46" s="5">
        <f>100*'données brutes'!I46/'données brutes'!$B46</f>
        <v>196.08664186078227</v>
      </c>
      <c r="J46" s="5">
        <f>100*'données brutes'!J46/'données brutes'!$B46</f>
        <v>158.5130106915325</v>
      </c>
      <c r="K46" s="5">
        <f>100*'données brutes'!K46/'données brutes'!$B46</f>
        <v>141.21976556837862</v>
      </c>
      <c r="L46" s="5">
        <f>100*'données brutes'!L46/'données brutes'!$B46</f>
        <v>141.4255686575946</v>
      </c>
      <c r="M46" s="5">
        <f>100*'données brutes'!M46/'données brutes'!$B46</f>
        <v>148.81056249228365</v>
      </c>
      <c r="N46" s="5">
        <f>100*'données brutes'!N46/'données brutes'!$B46</f>
        <v>157.03819186695534</v>
      </c>
      <c r="O46" s="5">
        <f>100*'données brutes'!O46/'données brutes'!$B46</f>
        <v>158.1010945686891</v>
      </c>
      <c r="P46" s="5">
        <f>100*'données brutes'!P46/'données brutes'!$B46</f>
        <v>168.53186047749003</v>
      </c>
      <c r="Q46" s="5">
        <f>100*'données brutes'!Q46/'données brutes'!$B46</f>
        <v>182.4399443959726</v>
      </c>
      <c r="R46" s="5">
        <f>100*'données brutes'!R46/'données brutes'!$B46</f>
        <v>174.59432150843745</v>
      </c>
      <c r="S46" s="5">
        <f>100*'données brutes'!S46/'données brutes'!$B46</f>
        <v>165.62339377765932</v>
      </c>
      <c r="T46" s="5">
        <f>100*'données brutes'!T46/'données brutes'!$B46</f>
        <v>165.7409143670083</v>
      </c>
      <c r="U46" s="5" t="e">
        <f>100*'données brutes'!U46/'données brutes'!$B46</f>
        <v>#VALUE!</v>
      </c>
      <c r="V46" s="5" t="s">
        <v>46</v>
      </c>
    </row>
    <row r="48" ht="14.25">
      <c r="A48" s="1" t="s">
        <v>47</v>
      </c>
    </row>
    <row r="49" spans="1:2" ht="14.25">
      <c r="A49" s="1" t="s">
        <v>46</v>
      </c>
      <c r="B49" s="1" t="s">
        <v>48</v>
      </c>
    </row>
    <row r="51" spans="1:2" ht="14.25">
      <c r="A51" s="1" t="s">
        <v>5</v>
      </c>
      <c r="B51" s="1" t="s">
        <v>6</v>
      </c>
    </row>
    <row r="52" spans="1:2" ht="14.25">
      <c r="A52" s="1" t="s">
        <v>7</v>
      </c>
      <c r="B52" s="1" t="s">
        <v>50</v>
      </c>
    </row>
    <row r="53" spans="1:2" ht="14.25">
      <c r="A53" s="1" t="s">
        <v>9</v>
      </c>
      <c r="B53" s="1" t="s">
        <v>10</v>
      </c>
    </row>
    <row r="55" spans="1:22" ht="14.25">
      <c r="A55" s="3" t="s">
        <v>11</v>
      </c>
      <c r="B55" s="3" t="s">
        <v>12</v>
      </c>
      <c r="C55" s="3" t="s">
        <v>13</v>
      </c>
      <c r="D55" s="3" t="s">
        <v>14</v>
      </c>
      <c r="E55" s="3" t="s">
        <v>15</v>
      </c>
      <c r="F55" s="3" t="s">
        <v>16</v>
      </c>
      <c r="G55" s="3" t="s">
        <v>17</v>
      </c>
      <c r="H55" s="3" t="s">
        <v>18</v>
      </c>
      <c r="I55" s="3" t="s">
        <v>19</v>
      </c>
      <c r="J55" s="3" t="s">
        <v>20</v>
      </c>
      <c r="K55" s="3" t="s">
        <v>21</v>
      </c>
      <c r="L55" s="3" t="s">
        <v>22</v>
      </c>
      <c r="M55" s="3" t="s">
        <v>23</v>
      </c>
      <c r="N55" s="3" t="s">
        <v>24</v>
      </c>
      <c r="O55" s="3" t="s">
        <v>25</v>
      </c>
      <c r="P55" s="3" t="s">
        <v>26</v>
      </c>
      <c r="Q55" s="3" t="s">
        <v>27</v>
      </c>
      <c r="R55" s="3" t="s">
        <v>28</v>
      </c>
      <c r="S55" s="3" t="s">
        <v>29</v>
      </c>
      <c r="T55" s="3" t="s">
        <v>30</v>
      </c>
      <c r="U55" s="3" t="s">
        <v>31</v>
      </c>
      <c r="V55" s="3" t="s">
        <v>32</v>
      </c>
    </row>
    <row r="56" spans="1:22" ht="14.25">
      <c r="A56" s="3" t="s">
        <v>33</v>
      </c>
      <c r="B56" s="4">
        <v>241198.3</v>
      </c>
      <c r="C56" s="4">
        <v>244121.4</v>
      </c>
      <c r="D56" s="4">
        <v>251234.4</v>
      </c>
      <c r="E56" s="4">
        <v>272038.6</v>
      </c>
      <c r="F56" s="4">
        <v>284356.7</v>
      </c>
      <c r="G56" s="4">
        <v>293777.4</v>
      </c>
      <c r="H56" s="4">
        <v>304525.8</v>
      </c>
      <c r="I56" s="4">
        <v>314458.8</v>
      </c>
      <c r="J56" s="4">
        <v>314248.5</v>
      </c>
      <c r="K56" s="4">
        <v>350616.2</v>
      </c>
      <c r="L56" s="4">
        <v>365120.3</v>
      </c>
      <c r="M56" s="4">
        <v>357924.5</v>
      </c>
      <c r="N56" s="4">
        <v>358000</v>
      </c>
      <c r="O56" s="4">
        <v>358709.2</v>
      </c>
      <c r="P56" s="4">
        <v>378126.9</v>
      </c>
      <c r="Q56" s="4">
        <v>378990.2</v>
      </c>
      <c r="R56" s="4">
        <v>371018.2</v>
      </c>
      <c r="S56" s="4">
        <v>360383</v>
      </c>
      <c r="T56" s="4">
        <v>356937.5</v>
      </c>
      <c r="U56" s="5" t="s">
        <v>46</v>
      </c>
      <c r="V56" s="5" t="s">
        <v>46</v>
      </c>
    </row>
    <row r="57" spans="1:22" ht="14.25">
      <c r="A57" s="3" t="s">
        <v>34</v>
      </c>
      <c r="B57" s="4">
        <v>288514</v>
      </c>
      <c r="C57" s="4">
        <v>290380.2</v>
      </c>
      <c r="D57" s="4">
        <v>306925</v>
      </c>
      <c r="E57" s="4">
        <v>330053.9</v>
      </c>
      <c r="F57" s="4">
        <v>355100.6</v>
      </c>
      <c r="G57" s="4">
        <v>371933.3</v>
      </c>
      <c r="H57" s="4">
        <v>399057.3</v>
      </c>
      <c r="I57" s="4">
        <v>419916.6</v>
      </c>
      <c r="J57" s="4">
        <v>398501.5</v>
      </c>
      <c r="K57" s="4">
        <v>434643.2</v>
      </c>
      <c r="L57" s="4">
        <v>453844.3</v>
      </c>
      <c r="M57" s="4">
        <v>445936.7</v>
      </c>
      <c r="N57" s="4">
        <v>445477.6</v>
      </c>
      <c r="O57" s="4">
        <v>442297.3</v>
      </c>
      <c r="P57" s="4">
        <v>461471.8</v>
      </c>
      <c r="Q57" s="4">
        <v>474806.1</v>
      </c>
      <c r="R57" s="4">
        <v>460121.1</v>
      </c>
      <c r="S57" s="4">
        <v>441680.4</v>
      </c>
      <c r="T57" s="4">
        <v>438770</v>
      </c>
      <c r="U57" s="5" t="s">
        <v>46</v>
      </c>
      <c r="V57" s="5" t="s">
        <v>46</v>
      </c>
    </row>
    <row r="58" spans="1:22" ht="14.25">
      <c r="A58" s="3" t="s">
        <v>35</v>
      </c>
      <c r="B58" s="4">
        <v>9596.7</v>
      </c>
      <c r="C58" s="4">
        <v>8979.2</v>
      </c>
      <c r="D58" s="4">
        <v>9225</v>
      </c>
      <c r="E58" s="4">
        <v>8515.9</v>
      </c>
      <c r="F58" s="4">
        <v>9578.6</v>
      </c>
      <c r="G58" s="4">
        <v>9655.2</v>
      </c>
      <c r="H58" s="4">
        <v>10298</v>
      </c>
      <c r="I58" s="4">
        <v>10113.2</v>
      </c>
      <c r="J58" s="4">
        <v>9243.5</v>
      </c>
      <c r="K58" s="4">
        <v>11601.1</v>
      </c>
      <c r="L58" s="4">
        <v>12268.3</v>
      </c>
      <c r="M58" s="4">
        <v>11992.6</v>
      </c>
      <c r="N58" s="4">
        <v>13039.4</v>
      </c>
      <c r="O58" s="4">
        <v>12830.3</v>
      </c>
      <c r="P58" s="4">
        <v>14018.6</v>
      </c>
      <c r="Q58" s="4">
        <v>15276.5</v>
      </c>
      <c r="R58" s="4">
        <v>16451.8</v>
      </c>
      <c r="S58" s="4">
        <v>17174.5</v>
      </c>
      <c r="T58" s="4">
        <v>17800.9</v>
      </c>
      <c r="U58" s="5" t="s">
        <v>46</v>
      </c>
      <c r="V58" s="5" t="s">
        <v>46</v>
      </c>
    </row>
    <row r="59" spans="1:22" ht="14.25">
      <c r="A59" s="3" t="s">
        <v>36</v>
      </c>
      <c r="B59" s="4">
        <v>5374.8</v>
      </c>
      <c r="C59" s="4">
        <v>5524.2</v>
      </c>
      <c r="D59" s="4">
        <v>5723.3</v>
      </c>
      <c r="E59" s="4">
        <v>6116.1</v>
      </c>
      <c r="F59" s="4">
        <v>6370.7</v>
      </c>
      <c r="G59" s="4">
        <v>7071.7</v>
      </c>
      <c r="H59" s="4">
        <v>7398.6</v>
      </c>
      <c r="I59" s="4">
        <v>8193.6</v>
      </c>
      <c r="J59" s="4">
        <v>9496.9</v>
      </c>
      <c r="K59" s="4">
        <v>9603.8</v>
      </c>
      <c r="L59" s="4">
        <v>9914.9</v>
      </c>
      <c r="M59" s="4">
        <v>9409.4</v>
      </c>
      <c r="N59" s="4">
        <v>10463.6</v>
      </c>
      <c r="O59" s="4">
        <v>9939.5</v>
      </c>
      <c r="P59" s="4">
        <v>10352.7</v>
      </c>
      <c r="Q59" s="4">
        <v>10591.9</v>
      </c>
      <c r="R59" s="4">
        <v>10711.9</v>
      </c>
      <c r="S59" s="4">
        <v>11016.9</v>
      </c>
      <c r="T59" s="4">
        <v>10915</v>
      </c>
      <c r="U59" s="4">
        <v>10710.3</v>
      </c>
      <c r="V59" s="5" t="s">
        <v>46</v>
      </c>
    </row>
    <row r="60" spans="1:22" ht="14.25">
      <c r="A60" s="3" t="s">
        <v>37</v>
      </c>
      <c r="B60" s="4">
        <v>54232</v>
      </c>
      <c r="C60" s="4">
        <v>55653</v>
      </c>
      <c r="D60" s="4">
        <v>61409</v>
      </c>
      <c r="E60" s="4">
        <v>75926</v>
      </c>
      <c r="F60" s="4">
        <v>80058</v>
      </c>
      <c r="G60" s="4">
        <v>78328</v>
      </c>
      <c r="H60" s="4">
        <v>75436</v>
      </c>
      <c r="I60" s="4">
        <v>66427</v>
      </c>
      <c r="J60" s="4">
        <v>63146</v>
      </c>
      <c r="K60" s="4">
        <v>75665</v>
      </c>
      <c r="L60" s="4">
        <v>81567</v>
      </c>
      <c r="M60" s="4">
        <v>81137</v>
      </c>
      <c r="N60" s="4">
        <v>80944</v>
      </c>
      <c r="O60" s="4">
        <v>79126</v>
      </c>
      <c r="P60" s="4">
        <v>79460</v>
      </c>
      <c r="Q60" s="4">
        <v>78163</v>
      </c>
      <c r="R60" s="4">
        <v>74972</v>
      </c>
      <c r="S60" s="4">
        <v>71891</v>
      </c>
      <c r="T60" s="4">
        <v>68607</v>
      </c>
      <c r="U60" s="5" t="s">
        <v>46</v>
      </c>
      <c r="V60" s="5" t="s">
        <v>46</v>
      </c>
    </row>
    <row r="61" spans="1:22" ht="14.25">
      <c r="A61" s="3" t="s">
        <v>38</v>
      </c>
      <c r="B61" s="4">
        <v>21591</v>
      </c>
      <c r="C61" s="4">
        <v>24358</v>
      </c>
      <c r="D61" s="4">
        <v>25474</v>
      </c>
      <c r="E61" s="4">
        <v>26387</v>
      </c>
      <c r="F61" s="4">
        <v>27480</v>
      </c>
      <c r="G61" s="4">
        <v>29334</v>
      </c>
      <c r="H61" s="4">
        <v>33117</v>
      </c>
      <c r="I61" s="4">
        <v>38657</v>
      </c>
      <c r="J61" s="4">
        <v>40798</v>
      </c>
      <c r="K61" s="4">
        <v>44815</v>
      </c>
      <c r="L61" s="4">
        <v>30928</v>
      </c>
      <c r="M61" s="4">
        <v>27894</v>
      </c>
      <c r="N61" s="4">
        <v>28461</v>
      </c>
      <c r="O61" s="4">
        <v>24166</v>
      </c>
      <c r="P61" s="4">
        <v>27301</v>
      </c>
      <c r="Q61" s="4">
        <v>28165</v>
      </c>
      <c r="R61" s="4">
        <v>26676</v>
      </c>
      <c r="S61" s="4">
        <v>28592</v>
      </c>
      <c r="T61" s="4">
        <v>30386</v>
      </c>
      <c r="U61" s="5" t="s">
        <v>46</v>
      </c>
      <c r="V61" s="5" t="s">
        <v>46</v>
      </c>
    </row>
    <row r="62" spans="1:22" ht="14.25">
      <c r="A62" s="3" t="s">
        <v>39</v>
      </c>
      <c r="B62" s="4">
        <v>37914</v>
      </c>
      <c r="C62" s="4">
        <v>34911</v>
      </c>
      <c r="D62" s="4">
        <v>35798</v>
      </c>
      <c r="E62" s="4">
        <v>34231</v>
      </c>
      <c r="F62" s="4">
        <v>33983</v>
      </c>
      <c r="G62" s="4">
        <v>33768</v>
      </c>
      <c r="H62" s="4">
        <v>35021</v>
      </c>
      <c r="I62" s="4">
        <v>36875</v>
      </c>
      <c r="J62" s="4">
        <v>32990</v>
      </c>
      <c r="K62" s="4">
        <v>45218</v>
      </c>
      <c r="L62" s="4">
        <v>53916</v>
      </c>
      <c r="M62" s="4">
        <v>50206</v>
      </c>
      <c r="N62" s="4">
        <v>52363</v>
      </c>
      <c r="O62" s="4">
        <v>56185</v>
      </c>
      <c r="P62" s="4">
        <v>60045</v>
      </c>
      <c r="Q62" s="4">
        <v>58168</v>
      </c>
      <c r="R62" s="4">
        <v>57401</v>
      </c>
      <c r="S62" s="4">
        <v>50189</v>
      </c>
      <c r="T62" s="4">
        <v>51824</v>
      </c>
      <c r="U62" s="5" t="s">
        <v>46</v>
      </c>
      <c r="V62" s="5" t="s">
        <v>46</v>
      </c>
    </row>
    <row r="63" spans="1:22" ht="14.25">
      <c r="A63" s="3" t="s">
        <v>40</v>
      </c>
      <c r="B63" s="4">
        <v>45972.7</v>
      </c>
      <c r="C63" s="4">
        <v>45114.1</v>
      </c>
      <c r="D63" s="4">
        <v>42971.4</v>
      </c>
      <c r="E63" s="4">
        <v>47205.2</v>
      </c>
      <c r="F63" s="4">
        <v>47962.6</v>
      </c>
      <c r="G63" s="4">
        <v>50023.7</v>
      </c>
      <c r="H63" s="4">
        <v>53613.8</v>
      </c>
      <c r="I63" s="4">
        <v>58579.3</v>
      </c>
      <c r="J63" s="4">
        <v>58332.5</v>
      </c>
      <c r="K63" s="4">
        <v>56039</v>
      </c>
      <c r="L63" s="4">
        <v>57033.3</v>
      </c>
      <c r="M63" s="4">
        <v>57381</v>
      </c>
      <c r="N63" s="4">
        <v>55465.6</v>
      </c>
      <c r="O63" s="4">
        <v>57444.8</v>
      </c>
      <c r="P63" s="4">
        <v>61566.8</v>
      </c>
      <c r="Q63" s="4">
        <v>59947.5</v>
      </c>
      <c r="R63" s="4">
        <v>56150.1</v>
      </c>
      <c r="S63" s="4">
        <v>52781.3</v>
      </c>
      <c r="T63" s="4">
        <v>50052.1</v>
      </c>
      <c r="U63" s="5" t="s">
        <v>46</v>
      </c>
      <c r="V63" s="5" t="s">
        <v>46</v>
      </c>
    </row>
    <row r="64" spans="1:22" ht="14.25">
      <c r="A64" s="3" t="s">
        <v>41</v>
      </c>
      <c r="B64" s="4">
        <v>16569</v>
      </c>
      <c r="C64" s="4">
        <v>19119</v>
      </c>
      <c r="D64" s="4">
        <v>20705</v>
      </c>
      <c r="E64" s="4">
        <v>21175</v>
      </c>
      <c r="F64" s="4">
        <v>20908</v>
      </c>
      <c r="G64" s="4">
        <v>21784</v>
      </c>
      <c r="H64" s="4">
        <v>19086</v>
      </c>
      <c r="I64" s="4">
        <v>16780</v>
      </c>
      <c r="J64" s="4">
        <v>19080</v>
      </c>
      <c r="K64" s="4">
        <v>29058</v>
      </c>
      <c r="L64" s="4">
        <v>35411</v>
      </c>
      <c r="M64" s="4">
        <v>33802</v>
      </c>
      <c r="N64" s="4">
        <v>36818</v>
      </c>
      <c r="O64" s="4">
        <v>38187</v>
      </c>
      <c r="P64" s="4">
        <v>38295</v>
      </c>
      <c r="Q64" s="4">
        <v>38519</v>
      </c>
      <c r="R64" s="4">
        <v>37526</v>
      </c>
      <c r="S64" s="4">
        <v>35954</v>
      </c>
      <c r="T64" s="4">
        <v>33167</v>
      </c>
      <c r="U64" s="4">
        <v>32327</v>
      </c>
      <c r="V64" s="5" t="s">
        <v>46</v>
      </c>
    </row>
    <row r="65" spans="1:22" ht="14.25">
      <c r="A65" s="3" t="s">
        <v>42</v>
      </c>
      <c r="B65" s="4">
        <v>7960.8</v>
      </c>
      <c r="C65" s="4">
        <v>7657.6</v>
      </c>
      <c r="D65" s="4">
        <v>7756.4</v>
      </c>
      <c r="E65" s="4">
        <v>7639.9</v>
      </c>
      <c r="F65" s="4">
        <v>7805.3</v>
      </c>
      <c r="G65" s="4">
        <v>7818.6</v>
      </c>
      <c r="H65" s="4">
        <v>8609</v>
      </c>
      <c r="I65" s="4">
        <v>9435.9</v>
      </c>
      <c r="J65" s="4">
        <v>9755.4</v>
      </c>
      <c r="K65" s="4">
        <v>8561</v>
      </c>
      <c r="L65" s="4">
        <v>8779.6</v>
      </c>
      <c r="M65" s="4">
        <v>9461.5</v>
      </c>
      <c r="N65" s="4">
        <v>8335.1</v>
      </c>
      <c r="O65" s="4">
        <v>8726.9</v>
      </c>
      <c r="P65" s="4">
        <v>9266.6</v>
      </c>
      <c r="Q65" s="4">
        <v>9303</v>
      </c>
      <c r="R65" s="4">
        <v>8871.2</v>
      </c>
      <c r="S65" s="4">
        <v>9073.4</v>
      </c>
      <c r="T65" s="4">
        <v>9312.3</v>
      </c>
      <c r="U65" s="4">
        <v>9696.7</v>
      </c>
      <c r="V65" s="5" t="s">
        <v>46</v>
      </c>
    </row>
    <row r="66" spans="1:22" ht="14.25">
      <c r="A66" s="3" t="s">
        <v>43</v>
      </c>
      <c r="B66" s="4">
        <v>2551</v>
      </c>
      <c r="C66" s="4">
        <v>2712</v>
      </c>
      <c r="D66" s="4">
        <v>2423</v>
      </c>
      <c r="E66" s="4">
        <v>2289</v>
      </c>
      <c r="F66" s="4">
        <v>2329</v>
      </c>
      <c r="G66" s="4">
        <v>2533</v>
      </c>
      <c r="H66" s="4">
        <v>2928</v>
      </c>
      <c r="I66" s="4">
        <v>3311</v>
      </c>
      <c r="J66" s="4">
        <v>3051</v>
      </c>
      <c r="K66" s="4">
        <v>2981</v>
      </c>
      <c r="L66" s="4">
        <v>2706</v>
      </c>
      <c r="M66" s="4">
        <v>2859</v>
      </c>
      <c r="N66" s="4">
        <v>2903</v>
      </c>
      <c r="O66" s="4">
        <v>2612</v>
      </c>
      <c r="P66" s="4">
        <v>3248</v>
      </c>
      <c r="Q66" s="4">
        <v>3361</v>
      </c>
      <c r="R66" s="4">
        <v>3291</v>
      </c>
      <c r="S66" s="4">
        <v>3806</v>
      </c>
      <c r="T66" s="4">
        <v>3633</v>
      </c>
      <c r="U66" s="4">
        <v>3473</v>
      </c>
      <c r="V66" s="5" t="s">
        <v>46</v>
      </c>
    </row>
    <row r="67" spans="1:22" ht="14.25">
      <c r="A67" s="3" t="s">
        <v>44</v>
      </c>
      <c r="B67" s="4">
        <v>7009.7</v>
      </c>
      <c r="C67" s="4">
        <v>6672.4</v>
      </c>
      <c r="D67" s="4">
        <v>6238.1</v>
      </c>
      <c r="E67" s="4">
        <v>6572.6</v>
      </c>
      <c r="F67" s="4">
        <v>7730.9</v>
      </c>
      <c r="G67" s="4">
        <v>7899.6</v>
      </c>
      <c r="H67" s="4">
        <v>7019.5</v>
      </c>
      <c r="I67" s="4">
        <v>7113.1</v>
      </c>
      <c r="J67" s="4">
        <v>6946.8</v>
      </c>
      <c r="K67" s="4">
        <v>8379.6</v>
      </c>
      <c r="L67" s="4">
        <v>8951.1</v>
      </c>
      <c r="M67" s="4">
        <v>10063.7</v>
      </c>
      <c r="N67" s="4">
        <v>11452.6</v>
      </c>
      <c r="O67" s="4">
        <v>12202.2</v>
      </c>
      <c r="P67" s="4">
        <v>12580.9</v>
      </c>
      <c r="Q67" s="4">
        <v>13232.1</v>
      </c>
      <c r="R67" s="4">
        <v>12428.5</v>
      </c>
      <c r="S67" s="4">
        <v>11706.8</v>
      </c>
      <c r="T67" s="4">
        <v>10658.6</v>
      </c>
      <c r="U67" s="5" t="s">
        <v>46</v>
      </c>
      <c r="V67" s="5" t="s">
        <v>46</v>
      </c>
    </row>
    <row r="68" spans="1:22" ht="14.25">
      <c r="A68" s="3" t="s">
        <v>45</v>
      </c>
      <c r="B68" s="4">
        <v>47315.7</v>
      </c>
      <c r="C68" s="4">
        <v>46258.9</v>
      </c>
      <c r="D68" s="4">
        <v>55690.7</v>
      </c>
      <c r="E68" s="4">
        <v>58015.3</v>
      </c>
      <c r="F68" s="4">
        <v>70743.8</v>
      </c>
      <c r="G68" s="4">
        <v>78155.9</v>
      </c>
      <c r="H68" s="4">
        <v>94531.6</v>
      </c>
      <c r="I68" s="4">
        <v>105457.8</v>
      </c>
      <c r="J68" s="4">
        <v>84253</v>
      </c>
      <c r="K68" s="4">
        <v>84027</v>
      </c>
      <c r="L68" s="4">
        <v>88724</v>
      </c>
      <c r="M68" s="4">
        <v>88012.2</v>
      </c>
      <c r="N68" s="4">
        <v>87477.6</v>
      </c>
      <c r="O68" s="4">
        <v>83588.1</v>
      </c>
      <c r="P68" s="4">
        <v>83344.9</v>
      </c>
      <c r="Q68" s="4">
        <v>95815.9</v>
      </c>
      <c r="R68" s="4">
        <v>89102.8</v>
      </c>
      <c r="S68" s="4">
        <v>81297.4</v>
      </c>
      <c r="T68" s="4">
        <v>81832.5</v>
      </c>
      <c r="U68" s="5" t="s">
        <v>46</v>
      </c>
      <c r="V68" s="5" t="s">
        <v>46</v>
      </c>
    </row>
    <row r="70" ht="14.25">
      <c r="A70" s="1" t="s">
        <v>47</v>
      </c>
    </row>
    <row r="71" spans="1:2" ht="14.25">
      <c r="A71" s="1" t="s">
        <v>46</v>
      </c>
      <c r="B71" s="1" t="s">
        <v>48</v>
      </c>
    </row>
    <row r="73" spans="1:2" ht="14.25">
      <c r="A73" s="1" t="s">
        <v>5</v>
      </c>
      <c r="B73" s="1" t="s">
        <v>6</v>
      </c>
    </row>
    <row r="74" spans="1:2" ht="14.25">
      <c r="A74" s="1" t="s">
        <v>7</v>
      </c>
      <c r="B74" s="1" t="s">
        <v>50</v>
      </c>
    </row>
    <row r="75" spans="1:2" ht="14.25">
      <c r="A75" s="1" t="s">
        <v>9</v>
      </c>
      <c r="B75" s="1" t="s">
        <v>49</v>
      </c>
    </row>
    <row r="77" spans="1:22" ht="14.25">
      <c r="A77" s="3" t="s">
        <v>11</v>
      </c>
      <c r="B77" s="3" t="s">
        <v>12</v>
      </c>
      <c r="C77" s="3" t="s">
        <v>13</v>
      </c>
      <c r="D77" s="3" t="s">
        <v>14</v>
      </c>
      <c r="E77" s="3" t="s">
        <v>15</v>
      </c>
      <c r="F77" s="3" t="s">
        <v>16</v>
      </c>
      <c r="G77" s="3" t="s">
        <v>17</v>
      </c>
      <c r="H77" s="3" t="s">
        <v>18</v>
      </c>
      <c r="I77" s="3" t="s">
        <v>19</v>
      </c>
      <c r="J77" s="3" t="s">
        <v>20</v>
      </c>
      <c r="K77" s="3" t="s">
        <v>21</v>
      </c>
      <c r="L77" s="3" t="s">
        <v>22</v>
      </c>
      <c r="M77" s="3" t="s">
        <v>23</v>
      </c>
      <c r="N77" s="3" t="s">
        <v>24</v>
      </c>
      <c r="O77" s="3" t="s">
        <v>25</v>
      </c>
      <c r="P77" s="3" t="s">
        <v>26</v>
      </c>
      <c r="Q77" s="3" t="s">
        <v>27</v>
      </c>
      <c r="R77" s="3" t="s">
        <v>28</v>
      </c>
      <c r="S77" s="3" t="s">
        <v>29</v>
      </c>
      <c r="T77" s="3" t="s">
        <v>30</v>
      </c>
      <c r="U77" s="3" t="s">
        <v>31</v>
      </c>
      <c r="V77" s="3" t="s">
        <v>32</v>
      </c>
    </row>
    <row r="78" spans="1:22" ht="14.25">
      <c r="A78" s="3" t="s">
        <v>33</v>
      </c>
      <c r="B78" s="5" t="e">
        <f>100*'données brutes'!B78/'données brutes'!$B78</f>
        <v>#VALUE!</v>
      </c>
      <c r="C78" s="5" t="e">
        <f>100*'données brutes'!C78/'données brutes'!$B78</f>
        <v>#VALUE!</v>
      </c>
      <c r="D78" s="5" t="e">
        <f>100*'données brutes'!D78/'données brutes'!$B78</f>
        <v>#VALUE!</v>
      </c>
      <c r="E78" s="5" t="e">
        <f>100*'données brutes'!E78/'données brutes'!$B78</f>
        <v>#VALUE!</v>
      </c>
      <c r="F78" s="5" t="e">
        <f>100*'données brutes'!F78/'données brutes'!$B78</f>
        <v>#VALUE!</v>
      </c>
      <c r="G78" s="5" t="e">
        <f>100*'données brutes'!G78/'données brutes'!$B78</f>
        <v>#VALUE!</v>
      </c>
      <c r="H78" s="5" t="e">
        <f>100*'données brutes'!H78/'données brutes'!$B78</f>
        <v>#VALUE!</v>
      </c>
      <c r="I78" s="5" t="e">
        <f>100*'données brutes'!I78/'données brutes'!$B78</f>
        <v>#VALUE!</v>
      </c>
      <c r="J78" s="5" t="e">
        <f>100*'données brutes'!J78/'données brutes'!$B78</f>
        <v>#VALUE!</v>
      </c>
      <c r="K78" s="5" t="e">
        <f>100*'données brutes'!K78/'données brutes'!$B78</f>
        <v>#VALUE!</v>
      </c>
      <c r="L78" s="5" t="e">
        <f>100*'données brutes'!L78/'données brutes'!$B78</f>
        <v>#VALUE!</v>
      </c>
      <c r="M78" s="5" t="e">
        <f>100*'données brutes'!M78/'données brutes'!$B78</f>
        <v>#VALUE!</v>
      </c>
      <c r="N78" s="5" t="e">
        <f>100*'données brutes'!N78/'données brutes'!$B78</f>
        <v>#VALUE!</v>
      </c>
      <c r="O78" s="5" t="e">
        <f>100*'données brutes'!O78/'données brutes'!$B78</f>
        <v>#VALUE!</v>
      </c>
      <c r="P78" s="5" t="e">
        <f>100*'données brutes'!P78/'données brutes'!$B78</f>
        <v>#VALUE!</v>
      </c>
      <c r="Q78" s="5" t="e">
        <f>100*'données brutes'!Q78/'données brutes'!$B78</f>
        <v>#VALUE!</v>
      </c>
      <c r="R78" s="5" t="e">
        <f>100*'données brutes'!R78/'données brutes'!$B78</f>
        <v>#VALUE!</v>
      </c>
      <c r="S78" s="5" t="e">
        <f>100*'données brutes'!S78/'données brutes'!$B78</f>
        <v>#VALUE!</v>
      </c>
      <c r="T78" s="5" t="e">
        <f>100*'données brutes'!T78/'données brutes'!$B78</f>
        <v>#VALUE!</v>
      </c>
      <c r="U78" s="5" t="s">
        <v>46</v>
      </c>
      <c r="V78" s="5" t="s">
        <v>46</v>
      </c>
    </row>
    <row r="79" spans="1:22" ht="14.25">
      <c r="A79" s="3" t="s">
        <v>34</v>
      </c>
      <c r="B79" s="5" t="e">
        <f>100*'données brutes'!B79/'données brutes'!$B79</f>
        <v>#VALUE!</v>
      </c>
      <c r="C79" s="5" t="e">
        <f>100*'données brutes'!C79/'données brutes'!$B79</f>
        <v>#VALUE!</v>
      </c>
      <c r="D79" s="5" t="e">
        <f>100*'données brutes'!D79/'données brutes'!$B79</f>
        <v>#VALUE!</v>
      </c>
      <c r="E79" s="5" t="e">
        <f>100*'données brutes'!E79/'données brutes'!$B79</f>
        <v>#VALUE!</v>
      </c>
      <c r="F79" s="5" t="e">
        <f>100*'données brutes'!F79/'données brutes'!$B79</f>
        <v>#VALUE!</v>
      </c>
      <c r="G79" s="5" t="e">
        <f>100*'données brutes'!G79/'données brutes'!$B79</f>
        <v>#VALUE!</v>
      </c>
      <c r="H79" s="5" t="e">
        <f>100*'données brutes'!H79/'données brutes'!$B79</f>
        <v>#VALUE!</v>
      </c>
      <c r="I79" s="5" t="e">
        <f>100*'données brutes'!I79/'données brutes'!$B79</f>
        <v>#VALUE!</v>
      </c>
      <c r="J79" s="5" t="e">
        <f>100*'données brutes'!J79/'données brutes'!$B79</f>
        <v>#VALUE!</v>
      </c>
      <c r="K79" s="5" t="e">
        <f>100*'données brutes'!K79/'données brutes'!$B79</f>
        <v>#VALUE!</v>
      </c>
      <c r="L79" s="5" t="e">
        <f>100*'données brutes'!L79/'données brutes'!$B79</f>
        <v>#VALUE!</v>
      </c>
      <c r="M79" s="5" t="e">
        <f>100*'données brutes'!M79/'données brutes'!$B79</f>
        <v>#VALUE!</v>
      </c>
      <c r="N79" s="5" t="e">
        <f>100*'données brutes'!N79/'données brutes'!$B79</f>
        <v>#VALUE!</v>
      </c>
      <c r="O79" s="5" t="e">
        <f>100*'données brutes'!O79/'données brutes'!$B79</f>
        <v>#VALUE!</v>
      </c>
      <c r="P79" s="5" t="e">
        <f>100*'données brutes'!P79/'données brutes'!$B79</f>
        <v>#VALUE!</v>
      </c>
      <c r="Q79" s="5" t="e">
        <f>100*'données brutes'!Q79/'données brutes'!$B79</f>
        <v>#VALUE!</v>
      </c>
      <c r="R79" s="5" t="e">
        <f>100*'données brutes'!R79/'données brutes'!$B79</f>
        <v>#VALUE!</v>
      </c>
      <c r="S79" s="5" t="e">
        <f>100*'données brutes'!S79/'données brutes'!$B79</f>
        <v>#VALUE!</v>
      </c>
      <c r="T79" s="5" t="e">
        <f>100*'données brutes'!T79/'données brutes'!$B79</f>
        <v>#VALUE!</v>
      </c>
      <c r="U79" s="5" t="s">
        <v>46</v>
      </c>
      <c r="V79" s="5" t="s">
        <v>46</v>
      </c>
    </row>
    <row r="80" spans="1:22" ht="14.25">
      <c r="A80" s="3" t="s">
        <v>35</v>
      </c>
      <c r="B80" s="5">
        <f>100*'données brutes'!B80/'données brutes'!$B80</f>
        <v>100</v>
      </c>
      <c r="C80" s="5">
        <f>100*'données brutes'!C80/'données brutes'!$B80</f>
        <v>96.78129397755566</v>
      </c>
      <c r="D80" s="5">
        <f>100*'données brutes'!D80/'données brutes'!$B80</f>
        <v>97.36164736164737</v>
      </c>
      <c r="E80" s="5">
        <f>100*'données brutes'!E80/'données brutes'!$B80</f>
        <v>93.28654422112366</v>
      </c>
      <c r="F80" s="5">
        <f>100*'données brutes'!F80/'données brutes'!$B80</f>
        <v>101.07470621489314</v>
      </c>
      <c r="G80" s="5">
        <f>100*'données brutes'!G80/'données brutes'!$B80</f>
        <v>105.13477429365278</v>
      </c>
      <c r="H80" s="5">
        <f>100*'données brutes'!H80/'données brutes'!$B80</f>
        <v>113.17432252011693</v>
      </c>
      <c r="I80" s="5">
        <f>100*'données brutes'!I80/'données brutes'!$B80</f>
        <v>118.08176667989754</v>
      </c>
      <c r="J80" s="5">
        <f>100*'données brutes'!J80/'données brutes'!$B80</f>
        <v>116.24809054715597</v>
      </c>
      <c r="K80" s="5">
        <f>100*'données brutes'!K80/'données brutes'!$B80</f>
        <v>132.0343039969208</v>
      </c>
      <c r="L80" s="5">
        <f>100*'données brutes'!L80/'données brutes'!$B80</f>
        <v>141.26883893239034</v>
      </c>
      <c r="M80" s="5">
        <f>100*'données brutes'!M80/'données brutes'!$B80</f>
        <v>140.50926761207137</v>
      </c>
      <c r="N80" s="5">
        <f>100*'données brutes'!N80/'données brutes'!$B80</f>
        <v>143.80856156557093</v>
      </c>
      <c r="O80" s="5">
        <f>100*'données brutes'!O80/'données brutes'!$B80</f>
        <v>144.2818653099027</v>
      </c>
      <c r="P80" s="5">
        <f>100*'données brutes'!P80/'données brutes'!$B80</f>
        <v>152.15843346684468</v>
      </c>
      <c r="Q80" s="5">
        <f>100*'données brutes'!Q80/'données brutes'!$B80</f>
        <v>162.34077869591889</v>
      </c>
      <c r="R80" s="5">
        <f>100*'données brutes'!R80/'données brutes'!$B80</f>
        <v>165.77659101023588</v>
      </c>
      <c r="S80" s="5">
        <f>100*'données brutes'!S80/'données brutes'!$B80</f>
        <v>175.89699178484227</v>
      </c>
      <c r="T80" s="5">
        <f>100*'données brutes'!T80/'données brutes'!$B80</f>
        <v>182.49678249678252</v>
      </c>
      <c r="U80" s="5" t="s">
        <v>46</v>
      </c>
      <c r="V80" s="5" t="s">
        <v>46</v>
      </c>
    </row>
    <row r="81" spans="1:22" ht="14.25">
      <c r="A81" s="3" t="s">
        <v>36</v>
      </c>
      <c r="B81" s="5">
        <f>100*'données brutes'!B81/'données brutes'!$B81</f>
        <v>100</v>
      </c>
      <c r="C81" s="5">
        <f>100*'données brutes'!C81/'données brutes'!$B81</f>
        <v>104.7621355693963</v>
      </c>
      <c r="D81" s="5">
        <f>100*'données brutes'!D81/'données brutes'!$B81</f>
        <v>105.97145142137023</v>
      </c>
      <c r="E81" s="5">
        <f>100*'données brutes'!E81/'données brutes'!$B81</f>
        <v>113.16070087002885</v>
      </c>
      <c r="F81" s="5">
        <f>100*'données brutes'!F81/'données brutes'!$B81</f>
        <v>119.83132588517559</v>
      </c>
      <c r="G81" s="5">
        <f>100*'données brutes'!G81/'données brutes'!$B81</f>
        <v>132.78239585100454</v>
      </c>
      <c r="H81" s="5">
        <f>100*'données brutes'!H81/'données brutes'!$B81</f>
        <v>141.49480163827158</v>
      </c>
      <c r="I81" s="5">
        <f>100*'données brutes'!I81/'données brutes'!$B81</f>
        <v>158.290720500206</v>
      </c>
      <c r="J81" s="5">
        <f>100*'données brutes'!J81/'données brutes'!$B81</f>
        <v>175.55558248309623</v>
      </c>
      <c r="K81" s="5">
        <f>100*'données brutes'!K81/'données brutes'!$B81</f>
        <v>177.50527106608826</v>
      </c>
      <c r="L81" s="5">
        <f>100*'données brutes'!L81/'données brutes'!$B81</f>
        <v>188.46424157235296</v>
      </c>
      <c r="M81" s="5">
        <f>100*'données brutes'!M81/'données brutes'!$B81</f>
        <v>184.02927562222814</v>
      </c>
      <c r="N81" s="5">
        <f>100*'données brutes'!N81/'données brutes'!$B81</f>
        <v>196.38659331604583</v>
      </c>
      <c r="O81" s="5">
        <f>100*'données brutes'!O81/'données brutes'!$B81</f>
        <v>187.95531105348616</v>
      </c>
      <c r="P81" s="5">
        <f>100*'données brutes'!P81/'données brutes'!$B81</f>
        <v>192.90526621913094</v>
      </c>
      <c r="Q81" s="5">
        <f>100*'données brutes'!Q81/'données brutes'!$B81</f>
        <v>199.23781596103046</v>
      </c>
      <c r="R81" s="5">
        <f>100*'données brutes'!R81/'données brutes'!$B81</f>
        <v>203.67520538981654</v>
      </c>
      <c r="S81" s="5">
        <f>100*'données brutes'!S81/'données brutes'!$B81</f>
        <v>211.1867775004241</v>
      </c>
      <c r="T81" s="5">
        <f>100*'données brutes'!T81/'données brutes'!$B81</f>
        <v>209.1316675956668</v>
      </c>
      <c r="U81" s="4">
        <v>17919.9</v>
      </c>
      <c r="V81" s="5" t="s">
        <v>46</v>
      </c>
    </row>
    <row r="82" spans="1:22" ht="14.25">
      <c r="A82" s="3" t="s">
        <v>37</v>
      </c>
      <c r="B82" s="5">
        <f>100*'données brutes'!B82/'données brutes'!$B82</f>
        <v>100</v>
      </c>
      <c r="C82" s="5">
        <f>100*'données brutes'!C82/'données brutes'!$B82</f>
        <v>103.962376857216</v>
      </c>
      <c r="D82" s="5">
        <f>100*'données brutes'!D82/'données brutes'!$B82</f>
        <v>107.93992433652232</v>
      </c>
      <c r="E82" s="5">
        <f>100*'données brutes'!E82/'données brutes'!$B82</f>
        <v>123.75245337404117</v>
      </c>
      <c r="F82" s="5">
        <f>100*'données brutes'!F82/'données brutes'!$B82</f>
        <v>126.5201437416443</v>
      </c>
      <c r="G82" s="5">
        <f>100*'données brutes'!G82/'données brutes'!$B82</f>
        <v>129.52582324328938</v>
      </c>
      <c r="H82" s="5">
        <f>100*'données brutes'!H82/'données brutes'!$B82</f>
        <v>129.2072401793926</v>
      </c>
      <c r="I82" s="5">
        <f>100*'données brutes'!I82/'données brutes'!$B82</f>
        <v>125.2448633221766</v>
      </c>
      <c r="J82" s="5">
        <f>100*'données brutes'!J82/'données brutes'!$B82</f>
        <v>124.28721780272502</v>
      </c>
      <c r="K82" s="5">
        <f>100*'données brutes'!K82/'données brutes'!$B82</f>
        <v>136.92244967620204</v>
      </c>
      <c r="L82" s="5">
        <f>100*'données brutes'!L82/'données brutes'!$B82</f>
        <v>143.75776309177277</v>
      </c>
      <c r="M82" s="5">
        <f>100*'données brutes'!M82/'données brutes'!$B82</f>
        <v>142.9935430039728</v>
      </c>
      <c r="N82" s="5">
        <f>100*'données brutes'!N82/'données brutes'!$B82</f>
        <v>142.21699678572443</v>
      </c>
      <c r="O82" s="5">
        <f>100*'données brutes'!O82/'données brutes'!$B82</f>
        <v>142.21320413020186</v>
      </c>
      <c r="P82" s="5">
        <f>100*'données brutes'!P82/'données brutes'!$B82</f>
        <v>144.2204670655276</v>
      </c>
      <c r="Q82" s="5">
        <f>100*'données brutes'!Q82/'données brutes'!$B82</f>
        <v>146.79093934595656</v>
      </c>
      <c r="R82" s="5">
        <f>100*'données brutes'!R82/'données brutes'!$B82</f>
        <v>143.27230318488247</v>
      </c>
      <c r="S82" s="5">
        <f>100*'données brutes'!S82/'données brutes'!$B82</f>
        <v>140.74829093460514</v>
      </c>
      <c r="T82" s="5">
        <f>100*'données brutes'!T82/'données brutes'!$B82</f>
        <v>138.4366673935923</v>
      </c>
      <c r="U82" s="5" t="s">
        <v>46</v>
      </c>
      <c r="V82" s="5" t="s">
        <v>46</v>
      </c>
    </row>
    <row r="83" spans="1:22" ht="14.25">
      <c r="A83" s="3" t="s">
        <v>38</v>
      </c>
      <c r="B83" s="5">
        <f>100*'données brutes'!B83/'données brutes'!$B83</f>
        <v>100</v>
      </c>
      <c r="C83" s="5">
        <f>100*'données brutes'!C83/'données brutes'!$B83</f>
        <v>111.52537806069179</v>
      </c>
      <c r="D83" s="5">
        <f>100*'données brutes'!D83/'données brutes'!$B83</f>
        <v>116.52015762352228</v>
      </c>
      <c r="E83" s="5">
        <f>100*'données brutes'!E83/'données brutes'!$B83</f>
        <v>119.95554208345963</v>
      </c>
      <c r="F83" s="5">
        <f>100*'données brutes'!F83/'données brutes'!$B83</f>
        <v>125.86305614495976</v>
      </c>
      <c r="G83" s="5">
        <f>100*'données brutes'!G83/'données brutes'!$B83</f>
        <v>135.47539658482367</v>
      </c>
      <c r="H83" s="5">
        <f>100*'données brutes'!H83/'données brutes'!$B83</f>
        <v>154.40705937826277</v>
      </c>
      <c r="I83" s="5">
        <f>100*'données brutes'!I83/'données brutes'!$B83</f>
        <v>182.69846081304098</v>
      </c>
      <c r="J83" s="5">
        <f>100*'données brutes'!J83/'données brutes'!$B83</f>
        <v>196.9216260819777</v>
      </c>
      <c r="K83" s="5">
        <f>100*'données brutes'!K83/'données brutes'!$B83</f>
        <v>200.17850527095752</v>
      </c>
      <c r="L83" s="5">
        <f>100*'données brutes'!L83/'données brutes'!$B83</f>
        <v>155.58586777137853</v>
      </c>
      <c r="M83" s="5">
        <f>100*'données brutes'!M83/'données brutes'!$B83</f>
        <v>147.60028291401434</v>
      </c>
      <c r="N83" s="5">
        <f>100*'données brutes'!N83/'données brutes'!$B83</f>
        <v>147.87646088040148</v>
      </c>
      <c r="O83" s="5">
        <f>100*'données brutes'!O83/'données brutes'!$B83</f>
        <v>132.60584015358188</v>
      </c>
      <c r="P83" s="5">
        <f>100*'données brutes'!P83/'données brutes'!$B83</f>
        <v>143.2656360513287</v>
      </c>
      <c r="Q83" s="5">
        <f>100*'données brutes'!Q83/'données brutes'!$B83</f>
        <v>144.6936782189889</v>
      </c>
      <c r="R83" s="5">
        <f>100*'données brutes'!R83/'données brutes'!$B83</f>
        <v>142.4775184399313</v>
      </c>
      <c r="S83" s="5">
        <f>100*'données brutes'!S83/'données brutes'!$B83</f>
        <v>148.2738877100805</v>
      </c>
      <c r="T83" s="5">
        <f>100*'données brutes'!T83/'données brutes'!$B83</f>
        <v>155.20528106160117</v>
      </c>
      <c r="U83" s="5" t="s">
        <v>46</v>
      </c>
      <c r="V83" s="5" t="s">
        <v>46</v>
      </c>
    </row>
    <row r="84" spans="1:22" ht="14.25">
      <c r="A84" s="3" t="s">
        <v>39</v>
      </c>
      <c r="B84" s="5">
        <f>100*'données brutes'!B84/'données brutes'!$B84</f>
        <v>100</v>
      </c>
      <c r="C84" s="5">
        <f>100*'données brutes'!C84/'données brutes'!$B84</f>
        <v>98.75492937968804</v>
      </c>
      <c r="D84" s="5">
        <f>100*'données brutes'!D84/'données brutes'!$B84</f>
        <v>102.27833881367238</v>
      </c>
      <c r="E84" s="5">
        <f>100*'données brutes'!E84/'données brutes'!$B84</f>
        <v>95.69725124916624</v>
      </c>
      <c r="F84" s="5">
        <f>100*'données brutes'!F84/'données brutes'!$B84</f>
        <v>96.74807212984308</v>
      </c>
      <c r="G84" s="5">
        <f>100*'données brutes'!G84/'données brutes'!$B84</f>
        <v>98.60982716453888</v>
      </c>
      <c r="H84" s="5">
        <f>100*'données brutes'!H84/'données brutes'!$B84</f>
        <v>100.47509273669799</v>
      </c>
      <c r="I84" s="5">
        <f>100*'données brutes'!I84/'données brutes'!$B84</f>
        <v>108.48964976537908</v>
      </c>
      <c r="J84" s="5">
        <f>100*'données brutes'!J84/'données brutes'!$B84</f>
        <v>104.67603590109645</v>
      </c>
      <c r="K84" s="5">
        <f>100*'données brutes'!K84/'données brutes'!$B84</f>
        <v>121.17439179938448</v>
      </c>
      <c r="L84" s="5">
        <f>100*'données brutes'!L84/'données brutes'!$B84</f>
        <v>129.61489404027756</v>
      </c>
      <c r="M84" s="5">
        <f>100*'données brutes'!M84/'données brutes'!$B84</f>
        <v>124.57844295961712</v>
      </c>
      <c r="N84" s="5">
        <f>100*'données brutes'!N84/'données brutes'!$B84</f>
        <v>128.2844003416923</v>
      </c>
      <c r="O84" s="5">
        <f>100*'données brutes'!O84/'données brutes'!$B84</f>
        <v>133.4741448915829</v>
      </c>
      <c r="P84" s="5">
        <f>100*'données brutes'!P84/'données brutes'!$B84</f>
        <v>140.2096961044736</v>
      </c>
      <c r="Q84" s="5">
        <f>100*'données brutes'!Q84/'données brutes'!$B84</f>
        <v>140.88371929742445</v>
      </c>
      <c r="R84" s="5">
        <f>100*'données brutes'!R84/'données brutes'!$B84</f>
        <v>137.06308435821524</v>
      </c>
      <c r="S84" s="5">
        <f>100*'données brutes'!S84/'données brutes'!$B84</f>
        <v>137.0326597002001</v>
      </c>
      <c r="T84" s="5">
        <f>100*'données brutes'!T84/'données brutes'!$B84</f>
        <v>135.47983196227344</v>
      </c>
      <c r="U84" s="5">
        <v>115777</v>
      </c>
      <c r="V84" s="5" t="s">
        <v>46</v>
      </c>
    </row>
    <row r="85" spans="1:22" ht="14.25">
      <c r="A85" s="3" t="s">
        <v>40</v>
      </c>
      <c r="B85" s="5">
        <f>100*'données brutes'!B85/'données brutes'!$B85</f>
        <v>100</v>
      </c>
      <c r="C85" s="5">
        <f>100*'données brutes'!C85/'données brutes'!$B85</f>
        <v>101.37117512300921</v>
      </c>
      <c r="D85" s="5">
        <f>100*'données brutes'!D85/'données brutes'!$B85</f>
        <v>99.4724255005018</v>
      </c>
      <c r="E85" s="5">
        <f>100*'données brutes'!E85/'données brutes'!$B85</f>
        <v>107.33998127026642</v>
      </c>
      <c r="F85" s="5">
        <f>100*'données brutes'!F85/'données brutes'!$B85</f>
        <v>111.7210306844284</v>
      </c>
      <c r="G85" s="5">
        <f>100*'données brutes'!G85/'données brutes'!$B85</f>
        <v>118.10851043709829</v>
      </c>
      <c r="H85" s="5">
        <f>100*'données brutes'!H85/'données brutes'!$B85</f>
        <v>128.49512386332785</v>
      </c>
      <c r="I85" s="5">
        <f>100*'données brutes'!I85/'données brutes'!$B85</f>
        <v>136.62120486485003</v>
      </c>
      <c r="J85" s="5">
        <f>100*'données brutes'!J85/'données brutes'!$B85</f>
        <v>138.59194499437194</v>
      </c>
      <c r="K85" s="5">
        <f>100*'données brutes'!K85/'données brutes'!$B85</f>
        <v>135.19420659445245</v>
      </c>
      <c r="L85" s="5">
        <f>100*'données brutes'!L85/'données brutes'!$B85</f>
        <v>135.51648613115086</v>
      </c>
      <c r="M85" s="5">
        <f>100*'données brutes'!M85/'données brutes'!$B85</f>
        <v>134.29981605815368</v>
      </c>
      <c r="N85" s="5">
        <f>100*'données brutes'!N85/'données brutes'!$B85</f>
        <v>131.761998163632</v>
      </c>
      <c r="O85" s="5">
        <f>100*'données brutes'!O85/'données brutes'!$B85</f>
        <v>134.68844277822348</v>
      </c>
      <c r="P85" s="5">
        <f>100*'données brutes'!P85/'données brutes'!$B85</f>
        <v>141.8501255258205</v>
      </c>
      <c r="Q85" s="5">
        <f>100*'données brutes'!Q85/'données brutes'!$B85</f>
        <v>138.39122569939084</v>
      </c>
      <c r="R85" s="5">
        <f>100*'données brutes'!R85/'données brutes'!$B85</f>
        <v>131.12598033683017</v>
      </c>
      <c r="S85" s="5">
        <f>100*'données brutes'!S85/'données brutes'!$B85</f>
        <v>127.44424548762892</v>
      </c>
      <c r="T85" s="5">
        <f>100*'données brutes'!T85/'données brutes'!$B85</f>
        <v>121.72847377074685</v>
      </c>
      <c r="U85" s="5" t="s">
        <v>46</v>
      </c>
      <c r="V85" s="5" t="s">
        <v>46</v>
      </c>
    </row>
    <row r="86" spans="1:22" ht="14.25">
      <c r="A86" s="3" t="s">
        <v>41</v>
      </c>
      <c r="B86" s="5">
        <f>100*'données brutes'!B86/'données brutes'!$B86</f>
        <v>100</v>
      </c>
      <c r="C86" s="5">
        <f>100*'données brutes'!C86/'données brutes'!$B86</f>
        <v>107.271040593711</v>
      </c>
      <c r="D86" s="5">
        <f>100*'données brutes'!D86/'données brutes'!$B86</f>
        <v>111.21845110521096</v>
      </c>
      <c r="E86" s="5">
        <f>100*'données brutes'!E86/'données brutes'!$B86</f>
        <v>111.0585074053933</v>
      </c>
      <c r="F86" s="5">
        <f>100*'données brutes'!F86/'données brutes'!$B86</f>
        <v>112.10773807619718</v>
      </c>
      <c r="G86" s="5">
        <f>100*'données brutes'!G86/'données brutes'!$B86</f>
        <v>118.54067368286363</v>
      </c>
      <c r="H86" s="5">
        <f>100*'données brutes'!H86/'données brutes'!$B86</f>
        <v>114.19980166981223</v>
      </c>
      <c r="I86" s="5">
        <f>100*'données brutes'!I86/'données brutes'!$B86</f>
        <v>108.9696426857746</v>
      </c>
      <c r="J86" s="5">
        <f>100*'données brutes'!J86/'données brutes'!$B86</f>
        <v>115.13387287674739</v>
      </c>
      <c r="K86" s="5">
        <f>100*'données brutes'!K86/'données brutes'!$B86</f>
        <v>147.52567096382074</v>
      </c>
      <c r="L86" s="5">
        <f>100*'données brutes'!L86/'données brutes'!$B86</f>
        <v>166.9876203576341</v>
      </c>
      <c r="M86" s="5">
        <f>100*'données brutes'!M86/'données brutes'!$B86</f>
        <v>164.88915901602635</v>
      </c>
      <c r="N86" s="5">
        <f>100*'données brutes'!N86/'données brutes'!$B86</f>
        <v>170.3432391798087</v>
      </c>
      <c r="O86" s="5">
        <f>100*'données brutes'!O86/'données brutes'!$B86</f>
        <v>175.52221617990466</v>
      </c>
      <c r="P86" s="5">
        <f>100*'données brutes'!P86/'données brutes'!$B86</f>
        <v>178.28284443875756</v>
      </c>
      <c r="Q86" s="5">
        <f>100*'données brutes'!Q86/'données brutes'!$B86</f>
        <v>182.7932567736157</v>
      </c>
      <c r="R86" s="5">
        <f>100*'données brutes'!R86/'données brutes'!$B86</f>
        <v>174.9400211125684</v>
      </c>
      <c r="S86" s="5">
        <f>100*'données brutes'!S86/'données brutes'!$B86</f>
        <v>166.32865231438532</v>
      </c>
      <c r="T86" s="5">
        <f>100*'données brutes'!T86/'données brutes'!$B86</f>
        <v>166.17190748856402</v>
      </c>
      <c r="U86" s="4">
        <v>51527</v>
      </c>
      <c r="V86" s="5" t="s">
        <v>46</v>
      </c>
    </row>
    <row r="87" spans="1:22" ht="14.25">
      <c r="A87" s="3" t="s">
        <v>42</v>
      </c>
      <c r="B87" s="5">
        <f>100*'données brutes'!B87/'données brutes'!$B87</f>
        <v>100</v>
      </c>
      <c r="C87" s="5">
        <f>100*'données brutes'!C87/'données brutes'!$B87</f>
        <v>97.72883476326906</v>
      </c>
      <c r="D87" s="5">
        <f>100*'données brutes'!D87/'données brutes'!$B87</f>
        <v>94.60743051747971</v>
      </c>
      <c r="E87" s="5">
        <f>100*'données brutes'!E87/'données brutes'!$B87</f>
        <v>95.77119998764412</v>
      </c>
      <c r="F87" s="5">
        <f>100*'données brutes'!F87/'données brutes'!$B87</f>
        <v>95.083131906744</v>
      </c>
      <c r="G87" s="5">
        <f>100*'données brutes'!G87/'données brutes'!$B87</f>
        <v>102.03331454209881</v>
      </c>
      <c r="H87" s="5">
        <f>100*'données brutes'!H87/'données brutes'!$B87</f>
        <v>111.02453414470281</v>
      </c>
      <c r="I87" s="5">
        <f>100*'données brutes'!I87/'données brutes'!$B87</f>
        <v>120.11382854671682</v>
      </c>
      <c r="J87" s="5">
        <f>100*'données brutes'!J87/'données brutes'!$B87</f>
        <v>122.05215725946577</v>
      </c>
      <c r="K87" s="5">
        <f>100*'données brutes'!K87/'données brutes'!$B87</f>
        <v>112.71033955503387</v>
      </c>
      <c r="L87" s="5">
        <f>100*'données brutes'!L87/'données brutes'!$B87</f>
        <v>114.68264693844455</v>
      </c>
      <c r="M87" s="5">
        <f>100*'données brutes'!M87/'données brutes'!$B87</f>
        <v>120.00339786706618</v>
      </c>
      <c r="N87" s="5">
        <f>100*'données brutes'!N87/'données brutes'!$B87</f>
        <v>113.59764620481417</v>
      </c>
      <c r="O87" s="5">
        <f>100*'données brutes'!O87/'données brutes'!$B87</f>
        <v>118.95237580409753</v>
      </c>
      <c r="P87" s="5">
        <f>100*'données brutes'!P87/'données brutes'!$B87</f>
        <v>127.41692601144463</v>
      </c>
      <c r="Q87" s="5">
        <f>100*'données brutes'!Q87/'données brutes'!$B87</f>
        <v>129.61241148170174</v>
      </c>
      <c r="R87" s="5">
        <f>100*'données brutes'!R87/'données brutes'!$B87</f>
        <v>124.79670715791588</v>
      </c>
      <c r="S87" s="5">
        <f>100*'données brutes'!S87/'données brutes'!$B87</f>
        <v>127.62002579290002</v>
      </c>
      <c r="T87" s="5">
        <f>100*'données brutes'!T87/'données brutes'!$B87</f>
        <v>128.80619029600055</v>
      </c>
      <c r="U87" s="4">
        <v>17209.7</v>
      </c>
      <c r="V87" s="5" t="s">
        <v>46</v>
      </c>
    </row>
    <row r="88" spans="1:22" ht="14.25">
      <c r="A88" s="3" t="s">
        <v>43</v>
      </c>
      <c r="B88" s="5">
        <f>100*'données brutes'!B88/'données brutes'!$B88</f>
        <v>100</v>
      </c>
      <c r="C88" s="5">
        <f>100*'données brutes'!C88/'données brutes'!$B88</f>
        <v>104.08483896307933</v>
      </c>
      <c r="D88" s="5">
        <f>100*'données brutes'!D88/'données brutes'!$B88</f>
        <v>98.95260539408223</v>
      </c>
      <c r="E88" s="5">
        <f>100*'données brutes'!E88/'données brutes'!$B88</f>
        <v>98.37653836082744</v>
      </c>
      <c r="F88" s="5">
        <f>100*'données brutes'!F88/'données brutes'!$B88</f>
        <v>101.62346163917256</v>
      </c>
      <c r="G88" s="5">
        <f>100*'données brutes'!G88/'données brutes'!$B88</f>
        <v>107.25320764598062</v>
      </c>
      <c r="H88" s="5">
        <f>100*'données brutes'!H88/'données brutes'!$B88</f>
        <v>121.34066509557476</v>
      </c>
      <c r="I88" s="5">
        <f>100*'données brutes'!I88/'données brutes'!$B88</f>
        <v>137.3658025661168</v>
      </c>
      <c r="J88" s="5">
        <f>100*'données brutes'!J88/'données brutes'!$B88</f>
        <v>136.47551715108668</v>
      </c>
      <c r="K88" s="5">
        <f>100*'données brutes'!K88/'données brutes'!$B88</f>
        <v>139.2511128567688</v>
      </c>
      <c r="L88" s="5">
        <f>100*'données brutes'!L88/'données brutes'!$B88</f>
        <v>137.68002094789213</v>
      </c>
      <c r="M88" s="5">
        <f>100*'données brutes'!M88/'données brutes'!$B88</f>
        <v>143.70253993191935</v>
      </c>
      <c r="N88" s="5">
        <f>100*'données brutes'!N88/'données brutes'!$B88</f>
        <v>148.62529457973292</v>
      </c>
      <c r="O88" s="5">
        <f>100*'données brutes'!O88/'données brutes'!$B88</f>
        <v>151.3223356899712</v>
      </c>
      <c r="P88" s="5">
        <f>100*'données brutes'!P88/'données brutes'!$B88</f>
        <v>164.8075412411626</v>
      </c>
      <c r="Q88" s="5">
        <f>100*'données brutes'!Q88/'données brutes'!$B88</f>
        <v>169.3898926420529</v>
      </c>
      <c r="R88" s="5">
        <f>100*'données brutes'!R88/'données brutes'!$B88</f>
        <v>174.2079078292747</v>
      </c>
      <c r="S88" s="5">
        <f>100*'données brutes'!S88/'données brutes'!$B88</f>
        <v>182.03718250851009</v>
      </c>
      <c r="T88" s="5">
        <f>100*'données brutes'!T88/'données brutes'!$B88</f>
        <v>187.9287771667976</v>
      </c>
      <c r="U88" s="4">
        <v>7499</v>
      </c>
      <c r="V88" s="5" t="s">
        <v>46</v>
      </c>
    </row>
    <row r="89" spans="1:22" ht="14.25">
      <c r="A89" s="3" t="s">
        <v>44</v>
      </c>
      <c r="B89" s="5">
        <f>100*'données brutes'!B89/'données brutes'!$B89</f>
        <v>100</v>
      </c>
      <c r="C89" s="5">
        <f>100*'données brutes'!C89/'données brutes'!$B89</f>
        <v>91.47089236797706</v>
      </c>
      <c r="D89" s="5">
        <f>100*'données brutes'!D89/'données brutes'!$B89</f>
        <v>87.43265061770948</v>
      </c>
      <c r="E89" s="5">
        <f>100*'données brutes'!E89/'données brutes'!$B89</f>
        <v>88.34062006784828</v>
      </c>
      <c r="F89" s="5">
        <f>100*'données brutes'!F89/'données brutes'!$B89</f>
        <v>100.52700324728335</v>
      </c>
      <c r="G89" s="5">
        <f>100*'données brutes'!G89/'données brutes'!$B89</f>
        <v>104.78475409538667</v>
      </c>
      <c r="H89" s="5">
        <f>100*'données brutes'!H89/'données brutes'!$B89</f>
        <v>99.34691508081926</v>
      </c>
      <c r="I89" s="5">
        <f>100*'données brutes'!I89/'données brutes'!$B89</f>
        <v>101.92841463635868</v>
      </c>
      <c r="J89" s="5">
        <f>100*'données brutes'!J89/'données brutes'!$B89</f>
        <v>100.69934510095604</v>
      </c>
      <c r="K89" s="5">
        <f>100*'données brutes'!K89/'données brutes'!$B89</f>
        <v>112.12198174990475</v>
      </c>
      <c r="L89" s="5">
        <f>100*'données brutes'!L89/'données brutes'!$B89</f>
        <v>125.33425248988625</v>
      </c>
      <c r="M89" s="5">
        <f>100*'données brutes'!M89/'données brutes'!$B89</f>
        <v>137.10701522050687</v>
      </c>
      <c r="N89" s="5">
        <f>100*'données brutes'!N89/'données brutes'!$B89</f>
        <v>152.97788581898664</v>
      </c>
      <c r="O89" s="5">
        <f>100*'données brutes'!O89/'données brutes'!$B89</f>
        <v>160.38495727736154</v>
      </c>
      <c r="P89" s="5">
        <f>100*'données brutes'!P89/'données brutes'!$B89</f>
        <v>162.1918255537616</v>
      </c>
      <c r="Q89" s="5">
        <f>100*'données brutes'!Q89/'données brutes'!$B89</f>
        <v>167.62603631877798</v>
      </c>
      <c r="R89" s="5">
        <f>100*'données brutes'!R89/'données brutes'!$B89</f>
        <v>157.98940551131108</v>
      </c>
      <c r="S89" s="5">
        <f>100*'données brutes'!S89/'données brutes'!$B89</f>
        <v>152.3638045824792</v>
      </c>
      <c r="T89" s="5">
        <f>100*'données brutes'!T89/'données brutes'!$B89</f>
        <v>137.52244979409684</v>
      </c>
      <c r="U89" s="5" t="s">
        <v>46</v>
      </c>
      <c r="V89" s="5" t="s">
        <v>46</v>
      </c>
    </row>
    <row r="90" spans="1:22" ht="14.25">
      <c r="A90" s="3" t="s">
        <v>45</v>
      </c>
      <c r="B90" s="5">
        <f>100*'données brutes'!B90/'données brutes'!$B90</f>
        <v>100</v>
      </c>
      <c r="C90" s="5">
        <f>100*'données brutes'!C90/'données brutes'!$B90</f>
        <v>100.7049413495287</v>
      </c>
      <c r="D90" s="5">
        <f>100*'données brutes'!D90/'données brutes'!$B90</f>
        <v>112.18536325075218</v>
      </c>
      <c r="E90" s="5">
        <f>100*'données brutes'!E90/'données brutes'!$B90</f>
        <v>108.42729847294255</v>
      </c>
      <c r="F90" s="5">
        <f>100*'données brutes'!F90/'données brutes'!$B90</f>
        <v>126.45328242540926</v>
      </c>
      <c r="G90" s="5">
        <f>100*'données brutes'!G90/'données brutes'!$B90</f>
        <v>136.00437692775006</v>
      </c>
      <c r="H90" s="5">
        <f>100*'données brutes'!H90/'données brutes'!$B90</f>
        <v>152.86609449332735</v>
      </c>
      <c r="I90" s="5">
        <f>100*'données brutes'!I90/'données brutes'!$B90</f>
        <v>169.32770533974372</v>
      </c>
      <c r="J90" s="5">
        <f>100*'données brutes'!J90/'données brutes'!$B90</f>
        <v>147.48326654372332</v>
      </c>
      <c r="K90" s="5">
        <f>100*'données brutes'!K90/'données brutes'!$B90</f>
        <v>136.99432333382006</v>
      </c>
      <c r="L90" s="5">
        <f>100*'données brutes'!L90/'données brutes'!$B90</f>
        <v>146.19109940565357</v>
      </c>
      <c r="M90" s="5">
        <f>100*'données brutes'!M90/'données brutes'!$B90</f>
        <v>148.70080237666457</v>
      </c>
      <c r="N90" s="5">
        <f>100*'données brutes'!N90/'données brutes'!$B90</f>
        <v>151.05547413412364</v>
      </c>
      <c r="O90" s="5">
        <f>100*'données brutes'!O90/'données brutes'!$B90</f>
        <v>146.5843559084018</v>
      </c>
      <c r="P90" s="5">
        <f>100*'données brutes'!P90/'données brutes'!$B90</f>
        <v>156.1889001256474</v>
      </c>
      <c r="Q90" s="5">
        <f>100*'données brutes'!Q90/'données brutes'!$B90</f>
        <v>176.159714598352</v>
      </c>
      <c r="R90" s="5">
        <f>100*'données brutes'!R90/'données brutes'!$B90</f>
        <v>169.59982117329787</v>
      </c>
      <c r="S90" s="5">
        <f>100*'données brutes'!S90/'données brutes'!$B90</f>
        <v>161.80229193819665</v>
      </c>
      <c r="T90" s="5">
        <f>100*'données brutes'!T90/'données brutes'!$B90</f>
        <v>160.8759804372241</v>
      </c>
      <c r="U90" s="5" t="s">
        <v>46</v>
      </c>
      <c r="V90" s="5" t="s">
        <v>46</v>
      </c>
    </row>
    <row r="92" ht="14.25">
      <c r="A92" s="1" t="s">
        <v>47</v>
      </c>
    </row>
    <row r="93" spans="1:2" ht="14.25">
      <c r="A93" s="1" t="s">
        <v>46</v>
      </c>
      <c r="B93" s="1" t="s">
        <v>48</v>
      </c>
    </row>
    <row r="95" spans="1:2" ht="14.25">
      <c r="A95" s="1" t="s">
        <v>5</v>
      </c>
      <c r="B95" s="1" t="s">
        <v>6</v>
      </c>
    </row>
    <row r="96" spans="1:2" ht="14.25">
      <c r="A96" s="1" t="s">
        <v>7</v>
      </c>
      <c r="B96" s="1" t="s">
        <v>51</v>
      </c>
    </row>
    <row r="97" spans="1:2" ht="14.25">
      <c r="A97" s="1" t="s">
        <v>9</v>
      </c>
      <c r="B97" s="1" t="s">
        <v>10</v>
      </c>
    </row>
    <row r="99" spans="1:22" ht="14.25">
      <c r="A99" s="3" t="s">
        <v>11</v>
      </c>
      <c r="B99" s="3" t="s">
        <v>12</v>
      </c>
      <c r="C99" s="3" t="s">
        <v>13</v>
      </c>
      <c r="D99" s="3" t="s">
        <v>14</v>
      </c>
      <c r="E99" s="3" t="s">
        <v>15</v>
      </c>
      <c r="F99" s="3" t="s">
        <v>16</v>
      </c>
      <c r="G99" s="3" t="s">
        <v>17</v>
      </c>
      <c r="H99" s="3" t="s">
        <v>18</v>
      </c>
      <c r="I99" s="3" t="s">
        <v>19</v>
      </c>
      <c r="J99" s="3" t="s">
        <v>20</v>
      </c>
      <c r="K99" s="3" t="s">
        <v>21</v>
      </c>
      <c r="L99" s="3" t="s">
        <v>22</v>
      </c>
      <c r="M99" s="3" t="s">
        <v>23</v>
      </c>
      <c r="N99" s="3" t="s">
        <v>24</v>
      </c>
      <c r="O99" s="3" t="s">
        <v>25</v>
      </c>
      <c r="P99" s="3" t="s">
        <v>26</v>
      </c>
      <c r="Q99" s="3" t="s">
        <v>27</v>
      </c>
      <c r="R99" s="3" t="s">
        <v>28</v>
      </c>
      <c r="S99" s="3" t="s">
        <v>29</v>
      </c>
      <c r="T99" s="3" t="s">
        <v>30</v>
      </c>
      <c r="U99" s="3" t="s">
        <v>31</v>
      </c>
      <c r="V99" s="3" t="s">
        <v>32</v>
      </c>
    </row>
    <row r="100" spans="1:22" ht="14.25">
      <c r="A100" s="3" t="s">
        <v>33</v>
      </c>
      <c r="B100" s="4">
        <v>54029.3</v>
      </c>
      <c r="C100" s="4">
        <v>60734.2</v>
      </c>
      <c r="D100" s="4">
        <v>64870.7</v>
      </c>
      <c r="E100" s="4">
        <v>63678.4</v>
      </c>
      <c r="F100" s="4">
        <v>75083.5</v>
      </c>
      <c r="G100" s="4">
        <v>81737.4</v>
      </c>
      <c r="H100" s="4">
        <v>85471.9</v>
      </c>
      <c r="I100" s="4">
        <v>94847.2</v>
      </c>
      <c r="J100" s="4">
        <v>91479.5</v>
      </c>
      <c r="K100" s="4">
        <v>79836.5</v>
      </c>
      <c r="L100" s="4">
        <v>83120.1</v>
      </c>
      <c r="M100" s="4">
        <v>88667.9</v>
      </c>
      <c r="N100" s="4">
        <v>91874.4</v>
      </c>
      <c r="O100" s="4">
        <v>89085.3</v>
      </c>
      <c r="P100" s="4">
        <v>86435.1</v>
      </c>
      <c r="Q100" s="4">
        <v>89159.5</v>
      </c>
      <c r="R100" s="4">
        <v>91868.1</v>
      </c>
      <c r="S100" s="4">
        <v>91989.9</v>
      </c>
      <c r="T100" s="4">
        <v>102679.3</v>
      </c>
      <c r="U100" s="5" t="s">
        <v>46</v>
      </c>
      <c r="V100" s="5" t="s">
        <v>46</v>
      </c>
    </row>
    <row r="101" spans="1:22" ht="14.25">
      <c r="A101" s="3" t="s">
        <v>34</v>
      </c>
      <c r="B101" s="4">
        <v>73434.4</v>
      </c>
      <c r="C101" s="4">
        <v>81386.3</v>
      </c>
      <c r="D101" s="4">
        <v>81147</v>
      </c>
      <c r="E101" s="4">
        <v>82831.9</v>
      </c>
      <c r="F101" s="4">
        <v>99990</v>
      </c>
      <c r="G101" s="4">
        <v>120089.3</v>
      </c>
      <c r="H101" s="4">
        <v>115272.6</v>
      </c>
      <c r="I101" s="4">
        <v>135373.8</v>
      </c>
      <c r="J101" s="4">
        <v>120214.4</v>
      </c>
      <c r="K101" s="4">
        <v>107132.4</v>
      </c>
      <c r="L101" s="4">
        <v>106656</v>
      </c>
      <c r="M101" s="4">
        <v>114184.1</v>
      </c>
      <c r="N101" s="4">
        <v>125176.9</v>
      </c>
      <c r="O101" s="4">
        <v>124166.4</v>
      </c>
      <c r="P101" s="4">
        <v>130449.6</v>
      </c>
      <c r="Q101" s="4">
        <v>123610.6</v>
      </c>
      <c r="R101" s="4">
        <v>128386.4</v>
      </c>
      <c r="S101" s="4">
        <v>126914.1</v>
      </c>
      <c r="T101" s="4">
        <v>138933</v>
      </c>
      <c r="U101" s="5" t="s">
        <v>46</v>
      </c>
      <c r="V101" s="5" t="s">
        <v>46</v>
      </c>
    </row>
    <row r="102" spans="1:22" ht="14.25">
      <c r="A102" s="3" t="s">
        <v>35</v>
      </c>
      <c r="B102" s="4">
        <v>2645.8</v>
      </c>
      <c r="C102" s="4">
        <v>2765.6</v>
      </c>
      <c r="D102" s="4">
        <v>3121.7</v>
      </c>
      <c r="E102" s="4">
        <v>2935.1</v>
      </c>
      <c r="F102" s="4">
        <v>3277.7</v>
      </c>
      <c r="G102" s="4">
        <v>3166.3</v>
      </c>
      <c r="H102" s="4">
        <v>3179.2</v>
      </c>
      <c r="I102" s="4">
        <v>3040.2</v>
      </c>
      <c r="J102" s="4">
        <v>2754.8</v>
      </c>
      <c r="K102" s="4">
        <v>3372.8</v>
      </c>
      <c r="L102" s="4">
        <v>4096</v>
      </c>
      <c r="M102" s="4">
        <v>4091.9</v>
      </c>
      <c r="N102" s="4">
        <v>4533.4</v>
      </c>
      <c r="O102" s="4">
        <v>4220.8</v>
      </c>
      <c r="P102" s="4">
        <v>4367.3</v>
      </c>
      <c r="Q102" s="4">
        <v>4768</v>
      </c>
      <c r="R102" s="4">
        <v>4215.2</v>
      </c>
      <c r="S102" s="4">
        <v>4741.1</v>
      </c>
      <c r="T102" s="4">
        <v>4873.2</v>
      </c>
      <c r="U102" s="5" t="s">
        <v>46</v>
      </c>
      <c r="V102" s="5" t="s">
        <v>46</v>
      </c>
    </row>
    <row r="103" spans="1:22" ht="14.25">
      <c r="A103" s="3" t="s">
        <v>36</v>
      </c>
      <c r="B103" s="4">
        <v>1280.3</v>
      </c>
      <c r="C103" s="4">
        <v>1296.5</v>
      </c>
      <c r="D103" s="4">
        <v>1386.2</v>
      </c>
      <c r="E103" s="4">
        <v>1465.5</v>
      </c>
      <c r="F103" s="4">
        <v>1474.6</v>
      </c>
      <c r="G103" s="4">
        <v>1660.3</v>
      </c>
      <c r="H103" s="4">
        <v>1762.8</v>
      </c>
      <c r="I103" s="4">
        <v>1887.8</v>
      </c>
      <c r="J103" s="4">
        <v>1888.4</v>
      </c>
      <c r="K103" s="4">
        <v>1920.7</v>
      </c>
      <c r="L103" s="4">
        <v>1974.4</v>
      </c>
      <c r="M103" s="4">
        <v>2057.8</v>
      </c>
      <c r="N103" s="4">
        <v>2008</v>
      </c>
      <c r="O103" s="4">
        <v>1953.9</v>
      </c>
      <c r="P103" s="4">
        <v>2061</v>
      </c>
      <c r="Q103" s="4">
        <v>2136.3</v>
      </c>
      <c r="R103" s="4">
        <v>2136.8</v>
      </c>
      <c r="S103" s="4">
        <v>2211</v>
      </c>
      <c r="T103" s="4">
        <v>2221.5</v>
      </c>
      <c r="U103" s="4">
        <v>2288.9</v>
      </c>
      <c r="V103" s="5" t="s">
        <v>46</v>
      </c>
    </row>
    <row r="104" spans="1:22" ht="14.25">
      <c r="A104" s="3" t="s">
        <v>37</v>
      </c>
      <c r="B104" s="4">
        <v>19682</v>
      </c>
      <c r="C104" s="4">
        <v>20889</v>
      </c>
      <c r="D104" s="4">
        <v>21531</v>
      </c>
      <c r="E104" s="4">
        <v>16102</v>
      </c>
      <c r="F104" s="4">
        <v>21964</v>
      </c>
      <c r="G104" s="4">
        <v>22181</v>
      </c>
      <c r="H104" s="4">
        <v>23819</v>
      </c>
      <c r="I104" s="4">
        <v>25577</v>
      </c>
      <c r="J104" s="4">
        <v>20782</v>
      </c>
      <c r="K104" s="4">
        <v>24434</v>
      </c>
      <c r="L104" s="4">
        <v>21792</v>
      </c>
      <c r="M104" s="4">
        <v>22432</v>
      </c>
      <c r="N104" s="4">
        <v>24740</v>
      </c>
      <c r="O104" s="4">
        <v>23979</v>
      </c>
      <c r="P104" s="4">
        <v>22653</v>
      </c>
      <c r="Q104" s="4">
        <v>25809</v>
      </c>
      <c r="R104" s="4">
        <v>26734</v>
      </c>
      <c r="S104" s="4">
        <v>28266</v>
      </c>
      <c r="T104" s="4">
        <v>28893</v>
      </c>
      <c r="U104" s="5" t="s">
        <v>46</v>
      </c>
      <c r="V104" s="5" t="s">
        <v>46</v>
      </c>
    </row>
    <row r="105" spans="1:22" ht="14.25">
      <c r="A105" s="3" t="s">
        <v>38</v>
      </c>
      <c r="B105" s="4">
        <v>1515</v>
      </c>
      <c r="C105" s="4">
        <v>3401</v>
      </c>
      <c r="D105" s="4">
        <v>4385</v>
      </c>
      <c r="E105" s="4">
        <v>4285</v>
      </c>
      <c r="F105" s="4">
        <v>5279</v>
      </c>
      <c r="G105" s="4">
        <v>5522</v>
      </c>
      <c r="H105" s="4">
        <v>5576</v>
      </c>
      <c r="I105" s="4">
        <v>6330</v>
      </c>
      <c r="J105" s="4">
        <v>8080</v>
      </c>
      <c r="K105" s="4">
        <v>7421</v>
      </c>
      <c r="L105" s="4">
        <v>7362</v>
      </c>
      <c r="M105" s="4">
        <v>7907</v>
      </c>
      <c r="N105" s="4">
        <v>8426</v>
      </c>
      <c r="O105" s="4">
        <v>7066</v>
      </c>
      <c r="P105" s="4">
        <v>6928</v>
      </c>
      <c r="Q105" s="4">
        <v>5765</v>
      </c>
      <c r="R105" s="4">
        <v>8152</v>
      </c>
      <c r="S105" s="4">
        <v>7421</v>
      </c>
      <c r="T105" s="4">
        <v>9238</v>
      </c>
      <c r="U105" s="5" t="s">
        <v>46</v>
      </c>
      <c r="V105" s="5" t="s">
        <v>46</v>
      </c>
    </row>
    <row r="106" spans="1:22" ht="14.25">
      <c r="A106" s="3" t="s">
        <v>39</v>
      </c>
      <c r="B106" s="4">
        <v>7599</v>
      </c>
      <c r="C106" s="4">
        <v>6357</v>
      </c>
      <c r="D106" s="4">
        <v>7256</v>
      </c>
      <c r="E106" s="4">
        <v>7968</v>
      </c>
      <c r="F106" s="4">
        <v>11618</v>
      </c>
      <c r="G106" s="4">
        <v>14156</v>
      </c>
      <c r="H106" s="4">
        <v>15281</v>
      </c>
      <c r="I106" s="4">
        <v>15276</v>
      </c>
      <c r="J106" s="4">
        <v>16916</v>
      </c>
      <c r="K106" s="4">
        <v>9699</v>
      </c>
      <c r="L106" s="4">
        <v>11657</v>
      </c>
      <c r="M106" s="4">
        <v>13068</v>
      </c>
      <c r="N106" s="4">
        <v>10751</v>
      </c>
      <c r="O106" s="4">
        <v>11961</v>
      </c>
      <c r="P106" s="4">
        <v>10364</v>
      </c>
      <c r="Q106" s="4">
        <v>11476</v>
      </c>
      <c r="R106" s="4">
        <v>11158</v>
      </c>
      <c r="S106" s="4">
        <v>9922</v>
      </c>
      <c r="T106" s="4">
        <v>14307</v>
      </c>
      <c r="U106" s="5" t="s">
        <v>46</v>
      </c>
      <c r="V106" s="5" t="s">
        <v>46</v>
      </c>
    </row>
    <row r="107" spans="1:22" ht="14.25">
      <c r="A107" s="3" t="s">
        <v>40</v>
      </c>
      <c r="B107" s="4">
        <v>1465.9</v>
      </c>
      <c r="C107" s="4">
        <v>6198.4</v>
      </c>
      <c r="D107" s="4">
        <v>5991.1</v>
      </c>
      <c r="E107" s="4">
        <v>7116.5</v>
      </c>
      <c r="F107" s="4">
        <v>5464.3</v>
      </c>
      <c r="G107" s="4">
        <v>7616.5</v>
      </c>
      <c r="H107" s="4">
        <v>6745.9</v>
      </c>
      <c r="I107" s="4">
        <v>9712</v>
      </c>
      <c r="J107" s="4">
        <v>8002.4</v>
      </c>
      <c r="K107" s="4">
        <v>3137.4</v>
      </c>
      <c r="L107" s="4">
        <v>4759</v>
      </c>
      <c r="M107" s="4">
        <v>6213.2</v>
      </c>
      <c r="N107" s="4">
        <v>7764.6</v>
      </c>
      <c r="O107" s="4">
        <v>8301.4</v>
      </c>
      <c r="P107" s="4">
        <v>8575.2</v>
      </c>
      <c r="Q107" s="4">
        <v>9437.1</v>
      </c>
      <c r="R107" s="4">
        <v>10143.8</v>
      </c>
      <c r="S107" s="4">
        <v>9752.3</v>
      </c>
      <c r="T107" s="4">
        <v>11622.5</v>
      </c>
      <c r="U107" s="5" t="s">
        <v>46</v>
      </c>
      <c r="V107" s="5" t="s">
        <v>46</v>
      </c>
    </row>
    <row r="108" spans="1:22" ht="14.25">
      <c r="A108" s="3" t="s">
        <v>41</v>
      </c>
      <c r="B108" s="4">
        <v>8692</v>
      </c>
      <c r="C108" s="4">
        <v>8653</v>
      </c>
      <c r="D108" s="4">
        <v>8795</v>
      </c>
      <c r="E108" s="4">
        <v>9428</v>
      </c>
      <c r="F108" s="4">
        <v>10045</v>
      </c>
      <c r="G108" s="4">
        <v>10021</v>
      </c>
      <c r="H108" s="4">
        <v>11117</v>
      </c>
      <c r="I108" s="4">
        <v>12456</v>
      </c>
      <c r="J108" s="4">
        <v>10534</v>
      </c>
      <c r="K108" s="4">
        <v>10032</v>
      </c>
      <c r="L108" s="4">
        <v>11035</v>
      </c>
      <c r="M108" s="4">
        <v>12143</v>
      </c>
      <c r="N108" s="4">
        <v>12806</v>
      </c>
      <c r="O108" s="4">
        <v>10655</v>
      </c>
      <c r="P108" s="4">
        <v>10909</v>
      </c>
      <c r="Q108" s="4">
        <v>8961</v>
      </c>
      <c r="R108" s="4">
        <v>7209</v>
      </c>
      <c r="S108" s="4">
        <v>6696</v>
      </c>
      <c r="T108" s="4">
        <v>7400</v>
      </c>
      <c r="U108" s="4">
        <v>7864</v>
      </c>
      <c r="V108" s="5" t="s">
        <v>46</v>
      </c>
    </row>
    <row r="109" spans="1:22" ht="14.25">
      <c r="A109" s="3" t="s">
        <v>42</v>
      </c>
      <c r="B109" s="4">
        <v>2135.4</v>
      </c>
      <c r="C109" s="4">
        <v>1877.4</v>
      </c>
      <c r="D109" s="4">
        <v>1975.2</v>
      </c>
      <c r="E109" s="4">
        <v>1919.9</v>
      </c>
      <c r="F109" s="4">
        <v>2118.1</v>
      </c>
      <c r="G109" s="4">
        <v>2388.1</v>
      </c>
      <c r="H109" s="4">
        <v>2342.5</v>
      </c>
      <c r="I109" s="4">
        <v>2691.5</v>
      </c>
      <c r="J109" s="4">
        <v>2687.3</v>
      </c>
      <c r="K109" s="4">
        <v>2671.1</v>
      </c>
      <c r="L109" s="4">
        <v>2415.1</v>
      </c>
      <c r="M109" s="4">
        <v>2527.2</v>
      </c>
      <c r="N109" s="4">
        <v>2782.3</v>
      </c>
      <c r="O109" s="4">
        <v>2962.2</v>
      </c>
      <c r="P109" s="4">
        <v>2727</v>
      </c>
      <c r="Q109" s="4">
        <v>3005.1</v>
      </c>
      <c r="R109" s="4">
        <v>3129.7</v>
      </c>
      <c r="S109" s="4">
        <v>3395.7</v>
      </c>
      <c r="T109" s="4">
        <v>3591.2</v>
      </c>
      <c r="U109" s="4">
        <v>3765.7</v>
      </c>
      <c r="V109" s="5" t="s">
        <v>46</v>
      </c>
    </row>
    <row r="110" spans="1:22" ht="14.25">
      <c r="A110" s="3" t="s">
        <v>43</v>
      </c>
      <c r="B110" s="4">
        <v>830</v>
      </c>
      <c r="C110" s="4">
        <v>883</v>
      </c>
      <c r="D110" s="4">
        <v>838</v>
      </c>
      <c r="E110" s="4">
        <v>768</v>
      </c>
      <c r="F110" s="4">
        <v>870</v>
      </c>
      <c r="G110" s="4">
        <v>978</v>
      </c>
      <c r="H110" s="4">
        <v>963</v>
      </c>
      <c r="I110" s="4">
        <v>1159</v>
      </c>
      <c r="J110" s="4">
        <v>1344</v>
      </c>
      <c r="K110" s="4">
        <v>1333</v>
      </c>
      <c r="L110" s="4">
        <v>1315</v>
      </c>
      <c r="M110" s="4">
        <v>1404</v>
      </c>
      <c r="N110" s="4">
        <v>1378</v>
      </c>
      <c r="O110" s="4">
        <v>1445</v>
      </c>
      <c r="P110" s="4">
        <v>1673</v>
      </c>
      <c r="Q110" s="4">
        <v>1461</v>
      </c>
      <c r="R110" s="4">
        <v>1621</v>
      </c>
      <c r="S110" s="4">
        <v>1600</v>
      </c>
      <c r="T110" s="4">
        <v>1698</v>
      </c>
      <c r="U110" s="4">
        <v>1378</v>
      </c>
      <c r="V110" s="5" t="s">
        <v>46</v>
      </c>
    </row>
    <row r="111" spans="1:22" ht="14.25">
      <c r="A111" s="3" t="s">
        <v>44</v>
      </c>
      <c r="B111" s="4">
        <v>3153.5</v>
      </c>
      <c r="C111" s="4">
        <v>2752.6</v>
      </c>
      <c r="D111" s="4">
        <v>2843.8</v>
      </c>
      <c r="E111" s="4">
        <v>2997.7</v>
      </c>
      <c r="F111" s="4">
        <v>3341</v>
      </c>
      <c r="G111" s="4">
        <v>3509.2</v>
      </c>
      <c r="H111" s="4">
        <v>3324.9</v>
      </c>
      <c r="I111" s="4">
        <v>3689.5</v>
      </c>
      <c r="J111" s="4">
        <v>3714.5</v>
      </c>
      <c r="K111" s="4">
        <v>3168.2</v>
      </c>
      <c r="L111" s="4">
        <v>3273</v>
      </c>
      <c r="M111" s="4">
        <v>3992.9</v>
      </c>
      <c r="N111" s="4">
        <v>4047.2</v>
      </c>
      <c r="O111" s="4">
        <v>4078.4</v>
      </c>
      <c r="P111" s="4">
        <v>3846.8</v>
      </c>
      <c r="Q111" s="4">
        <v>4298.8</v>
      </c>
      <c r="R111" s="4">
        <v>4488.1</v>
      </c>
      <c r="S111" s="4">
        <v>4163.2</v>
      </c>
      <c r="T111" s="4">
        <v>4374.5</v>
      </c>
      <c r="U111" s="5" t="s">
        <v>46</v>
      </c>
      <c r="V111" s="5" t="s">
        <v>46</v>
      </c>
    </row>
    <row r="112" spans="1:22" ht="14.25">
      <c r="A112" s="3" t="s">
        <v>45</v>
      </c>
      <c r="B112" s="4">
        <v>19405.1</v>
      </c>
      <c r="C112" s="4">
        <v>20652.2</v>
      </c>
      <c r="D112" s="4">
        <v>16276.3</v>
      </c>
      <c r="E112" s="4">
        <v>19153.5</v>
      </c>
      <c r="F112" s="4">
        <v>24906.4</v>
      </c>
      <c r="G112" s="4">
        <v>38351.9</v>
      </c>
      <c r="H112" s="4">
        <v>29800.7</v>
      </c>
      <c r="I112" s="4">
        <v>40526.6</v>
      </c>
      <c r="J112" s="4">
        <v>28734.9</v>
      </c>
      <c r="K112" s="4">
        <v>27295.9</v>
      </c>
      <c r="L112" s="4">
        <v>23535.9</v>
      </c>
      <c r="M112" s="4">
        <v>25516.2</v>
      </c>
      <c r="N112" s="4">
        <v>33302.5</v>
      </c>
      <c r="O112" s="4">
        <v>35081.1</v>
      </c>
      <c r="P112" s="4">
        <v>44014.5</v>
      </c>
      <c r="Q112" s="4">
        <v>34451.1</v>
      </c>
      <c r="R112" s="4">
        <v>36518.3</v>
      </c>
      <c r="S112" s="4">
        <v>34924.2</v>
      </c>
      <c r="T112" s="4">
        <v>36253.7</v>
      </c>
      <c r="U112" s="5" t="s">
        <v>46</v>
      </c>
      <c r="V112" s="5" t="s">
        <v>46</v>
      </c>
    </row>
    <row r="114" ht="14.25">
      <c r="A114" s="1" t="s">
        <v>47</v>
      </c>
    </row>
    <row r="115" spans="1:2" ht="14.25">
      <c r="A115" s="1" t="s">
        <v>46</v>
      </c>
      <c r="B115" s="1" t="s">
        <v>48</v>
      </c>
    </row>
    <row r="117" spans="1:2" ht="14.25">
      <c r="A117" s="1" t="s">
        <v>5</v>
      </c>
      <c r="B117" s="1" t="s">
        <v>6</v>
      </c>
    </row>
    <row r="118" spans="1:2" ht="14.25">
      <c r="A118" s="1" t="s">
        <v>7</v>
      </c>
      <c r="B118" s="1" t="s">
        <v>51</v>
      </c>
    </row>
    <row r="119" spans="1:2" ht="14.25">
      <c r="A119" s="1" t="s">
        <v>9</v>
      </c>
      <c r="B119" s="1" t="s">
        <v>49</v>
      </c>
    </row>
    <row r="121" spans="1:22" ht="14.25">
      <c r="A121" s="3" t="s">
        <v>11</v>
      </c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3" t="s">
        <v>17</v>
      </c>
      <c r="H121" s="3" t="s">
        <v>18</v>
      </c>
      <c r="I121" s="3" t="s">
        <v>19</v>
      </c>
      <c r="J121" s="3" t="s">
        <v>20</v>
      </c>
      <c r="K121" s="3" t="s">
        <v>21</v>
      </c>
      <c r="L121" s="3" t="s">
        <v>22</v>
      </c>
      <c r="M121" s="3" t="s">
        <v>23</v>
      </c>
      <c r="N121" s="3" t="s">
        <v>24</v>
      </c>
      <c r="O121" s="3" t="s">
        <v>25</v>
      </c>
      <c r="P121" s="3" t="s">
        <v>26</v>
      </c>
      <c r="Q121" s="3" t="s">
        <v>27</v>
      </c>
      <c r="R121" s="3" t="s">
        <v>28</v>
      </c>
      <c r="S121" s="3" t="s">
        <v>29</v>
      </c>
      <c r="T121" s="3" t="s">
        <v>30</v>
      </c>
      <c r="U121" s="3" t="s">
        <v>31</v>
      </c>
      <c r="V121" s="3" t="s">
        <v>32</v>
      </c>
    </row>
    <row r="122" spans="1:22" ht="14.25">
      <c r="A122" s="3" t="s">
        <v>33</v>
      </c>
      <c r="B122" s="5" t="e">
        <f>100*'données brutes'!B122/'données brutes'!$B122</f>
        <v>#VALUE!</v>
      </c>
      <c r="C122" s="5" t="e">
        <f>100*'données brutes'!C122/'données brutes'!$B122</f>
        <v>#VALUE!</v>
      </c>
      <c r="D122" s="5" t="e">
        <f>100*'données brutes'!D122/'données brutes'!$B122</f>
        <v>#VALUE!</v>
      </c>
      <c r="E122" s="5" t="e">
        <f>100*'données brutes'!E122/'données brutes'!$B122</f>
        <v>#VALUE!</v>
      </c>
      <c r="F122" s="5" t="e">
        <f>100*'données brutes'!F122/'données brutes'!$B122</f>
        <v>#VALUE!</v>
      </c>
      <c r="G122" s="5" t="e">
        <f>100*'données brutes'!G122/'données brutes'!$B122</f>
        <v>#VALUE!</v>
      </c>
      <c r="H122" s="5" t="e">
        <f>100*'données brutes'!H122/'données brutes'!$B122</f>
        <v>#VALUE!</v>
      </c>
      <c r="I122" s="5" t="e">
        <f>100*'données brutes'!I122/'données brutes'!$B122</f>
        <v>#VALUE!</v>
      </c>
      <c r="J122" s="5" t="e">
        <f>100*'données brutes'!J122/'données brutes'!$B122</f>
        <v>#VALUE!</v>
      </c>
      <c r="K122" s="5" t="e">
        <f>100*'données brutes'!K122/'données brutes'!$B122</f>
        <v>#VALUE!</v>
      </c>
      <c r="L122" s="5" t="e">
        <f>100*'données brutes'!L122/'données brutes'!$B122</f>
        <v>#VALUE!</v>
      </c>
      <c r="M122" s="5" t="e">
        <f>100*'données brutes'!M122/'données brutes'!$B122</f>
        <v>#VALUE!</v>
      </c>
      <c r="N122" s="5" t="e">
        <f>100*'données brutes'!N122/'données brutes'!$B122</f>
        <v>#VALUE!</v>
      </c>
      <c r="O122" s="5" t="e">
        <f>100*'données brutes'!O122/'données brutes'!$B122</f>
        <v>#VALUE!</v>
      </c>
      <c r="P122" s="5" t="e">
        <f>100*'données brutes'!P122/'données brutes'!$B122</f>
        <v>#VALUE!</v>
      </c>
      <c r="Q122" s="5" t="e">
        <f>100*'données brutes'!Q122/'données brutes'!$B122</f>
        <v>#VALUE!</v>
      </c>
      <c r="R122" s="5" t="e">
        <f>100*'données brutes'!R122/'données brutes'!$B122</f>
        <v>#VALUE!</v>
      </c>
      <c r="S122" s="5" t="e">
        <f>100*'données brutes'!S122/'données brutes'!$B122</f>
        <v>#VALUE!</v>
      </c>
      <c r="T122" s="5" t="e">
        <f>100*'données brutes'!T122/'données brutes'!$B122</f>
        <v>#VALUE!</v>
      </c>
      <c r="U122" s="5" t="s">
        <v>46</v>
      </c>
      <c r="V122" s="5" t="s">
        <v>46</v>
      </c>
    </row>
    <row r="123" spans="1:22" ht="14.25">
      <c r="A123" s="3" t="s">
        <v>34</v>
      </c>
      <c r="B123" s="5" t="e">
        <f>100*'données brutes'!B123/'données brutes'!$B123</f>
        <v>#VALUE!</v>
      </c>
      <c r="C123" s="5" t="e">
        <f>100*'données brutes'!C123/'données brutes'!$B123</f>
        <v>#VALUE!</v>
      </c>
      <c r="D123" s="5" t="e">
        <f>100*'données brutes'!D123/'données brutes'!$B123</f>
        <v>#VALUE!</v>
      </c>
      <c r="E123" s="5" t="e">
        <f>100*'données brutes'!E123/'données brutes'!$B123</f>
        <v>#VALUE!</v>
      </c>
      <c r="F123" s="5" t="e">
        <f>100*'données brutes'!F123/'données brutes'!$B123</f>
        <v>#VALUE!</v>
      </c>
      <c r="G123" s="5" t="e">
        <f>100*'données brutes'!G123/'données brutes'!$B123</f>
        <v>#VALUE!</v>
      </c>
      <c r="H123" s="5" t="e">
        <f>100*'données brutes'!H123/'données brutes'!$B123</f>
        <v>#VALUE!</v>
      </c>
      <c r="I123" s="5" t="e">
        <f>100*'données brutes'!I123/'données brutes'!$B123</f>
        <v>#VALUE!</v>
      </c>
      <c r="J123" s="5" t="e">
        <f>100*'données brutes'!J123/'données brutes'!$B123</f>
        <v>#VALUE!</v>
      </c>
      <c r="K123" s="5" t="e">
        <f>100*'données brutes'!K123/'données brutes'!$B123</f>
        <v>#VALUE!</v>
      </c>
      <c r="L123" s="5" t="e">
        <f>100*'données brutes'!L123/'données brutes'!$B123</f>
        <v>#VALUE!</v>
      </c>
      <c r="M123" s="5" t="e">
        <f>100*'données brutes'!M123/'données brutes'!$B123</f>
        <v>#VALUE!</v>
      </c>
      <c r="N123" s="5" t="e">
        <f>100*'données brutes'!N123/'données brutes'!$B123</f>
        <v>#VALUE!</v>
      </c>
      <c r="O123" s="5" t="e">
        <f>100*'données brutes'!O123/'données brutes'!$B123</f>
        <v>#VALUE!</v>
      </c>
      <c r="P123" s="5" t="e">
        <f>100*'données brutes'!P123/'données brutes'!$B123</f>
        <v>#VALUE!</v>
      </c>
      <c r="Q123" s="5" t="e">
        <f>100*'données brutes'!Q123/'données brutes'!$B123</f>
        <v>#VALUE!</v>
      </c>
      <c r="R123" s="5" t="e">
        <f>100*'données brutes'!R123/'données brutes'!$B123</f>
        <v>#VALUE!</v>
      </c>
      <c r="S123" s="5" t="e">
        <f>100*'données brutes'!S123/'données brutes'!$B123</f>
        <v>#VALUE!</v>
      </c>
      <c r="T123" s="5" t="e">
        <f>100*'données brutes'!T123/'données brutes'!$B123</f>
        <v>#VALUE!</v>
      </c>
      <c r="U123" s="5" t="s">
        <v>46</v>
      </c>
      <c r="V123" s="5" t="s">
        <v>46</v>
      </c>
    </row>
    <row r="124" spans="1:22" ht="14.25">
      <c r="A124" s="3" t="s">
        <v>35</v>
      </c>
      <c r="B124" s="5">
        <f>100*'données brutes'!B124/'données brutes'!$B124</f>
        <v>100</v>
      </c>
      <c r="C124" s="5">
        <f>100*'données brutes'!C124/'données brutes'!$B124</f>
        <v>106.85652766329672</v>
      </c>
      <c r="D124" s="5">
        <f>100*'données brutes'!D124/'données brutes'!$B124</f>
        <v>114.09154372802665</v>
      </c>
      <c r="E124" s="5">
        <f>100*'données brutes'!E124/'données brutes'!$B124</f>
        <v>110.09134186754588</v>
      </c>
      <c r="F124" s="5">
        <f>100*'données brutes'!F124/'données brutes'!$B124</f>
        <v>118.5610712062846</v>
      </c>
      <c r="G124" s="5">
        <f>100*'données brutes'!G124/'données brutes'!$B124</f>
        <v>123.29974599222838</v>
      </c>
      <c r="H124" s="5">
        <f>100*'données brutes'!H124/'données brutes'!$B124</f>
        <v>132.05039783336417</v>
      </c>
      <c r="I124" s="5">
        <f>100*'données brutes'!I124/'données brutes'!$B124</f>
        <v>141.86249936918597</v>
      </c>
      <c r="J124" s="5">
        <f>100*'données brutes'!J124/'données brutes'!$B124</f>
        <v>149.5247867848672</v>
      </c>
      <c r="K124" s="5">
        <f>100*'données brutes'!K124/'données brutes'!$B124</f>
        <v>152.14224435211196</v>
      </c>
      <c r="L124" s="5">
        <f>100*'données brutes'!L124/'données brutes'!$B124</f>
        <v>166.57695089743805</v>
      </c>
      <c r="M124" s="5">
        <f>100*'données brutes'!M124/'données brutes'!$B124</f>
        <v>168.03539287096072</v>
      </c>
      <c r="N124" s="5">
        <f>100*'données brutes'!N124/'données brutes'!$B124</f>
        <v>179.42200615674466</v>
      </c>
      <c r="O124" s="5">
        <f>100*'données brutes'!O124/'données brutes'!$B124</f>
        <v>175.39993607751444</v>
      </c>
      <c r="P124" s="5">
        <f>100*'données brutes'!P124/'données brutes'!$B124</f>
        <v>181.92002960620385</v>
      </c>
      <c r="Q124" s="5">
        <f>100*'données brutes'!Q124/'données brutes'!$B124</f>
        <v>184.81672750517268</v>
      </c>
      <c r="R124" s="5">
        <f>100*'données brutes'!R124/'données brutes'!$B124</f>
        <v>180.7475566470974</v>
      </c>
      <c r="S124" s="5">
        <f>100*'données brutes'!S124/'données brutes'!$B124</f>
        <v>192.08538698336335</v>
      </c>
      <c r="T124" s="5">
        <f>100*'données brutes'!T124/'données brutes'!$B124</f>
        <v>198.21353474523525</v>
      </c>
      <c r="U124" s="5" t="s">
        <v>46</v>
      </c>
      <c r="V124" s="5" t="s">
        <v>46</v>
      </c>
    </row>
    <row r="125" spans="1:22" ht="14.25">
      <c r="A125" s="3" t="s">
        <v>36</v>
      </c>
      <c r="B125" s="5">
        <f>100*'données brutes'!B125/'données brutes'!$B125</f>
        <v>100</v>
      </c>
      <c r="C125" s="5">
        <f>100*'données brutes'!C125/'données brutes'!$B125</f>
        <v>108.20777021066375</v>
      </c>
      <c r="D125" s="5">
        <f>100*'données brutes'!D125/'données brutes'!$B125</f>
        <v>111.26715833303928</v>
      </c>
      <c r="E125" s="5">
        <f>100*'données brutes'!E125/'données brutes'!$B125</f>
        <v>107.10328522530787</v>
      </c>
      <c r="F125" s="5">
        <f>100*'données brutes'!F125/'données brutes'!$B125</f>
        <v>105.37069056776879</v>
      </c>
      <c r="G125" s="5">
        <f>100*'données brutes'!G125/'données brutes'!$B125</f>
        <v>115.75214368890927</v>
      </c>
      <c r="H125" s="5">
        <f>100*'données brutes'!H125/'données brutes'!$B125</f>
        <v>121.22869543738311</v>
      </c>
      <c r="I125" s="5">
        <f>100*'données brutes'!I125/'données brutes'!$B125</f>
        <v>119.60196196054906</v>
      </c>
      <c r="J125" s="5">
        <f>100*'données brutes'!J125/'données brutes'!$B125</f>
        <v>115.95680863827234</v>
      </c>
      <c r="K125" s="5">
        <f>100*'données brutes'!K125/'données brutes'!$B125</f>
        <v>121.03108790006704</v>
      </c>
      <c r="L125" s="5">
        <f>100*'données brutes'!L125/'données brutes'!$B125</f>
        <v>135.69286142771446</v>
      </c>
      <c r="M125" s="5">
        <f>100*'données brutes'!M125/'données brutes'!$B125</f>
        <v>140.84477222202617</v>
      </c>
      <c r="N125" s="5">
        <f>100*'données brutes'!N125/'données brutes'!$B125</f>
        <v>141.35290588941035</v>
      </c>
      <c r="O125" s="5">
        <f>100*'données brutes'!O125/'données brutes'!$B125</f>
        <v>140.6330498606161</v>
      </c>
      <c r="P125" s="5">
        <f>100*'données brutes'!P125/'données brutes'!$B125</f>
        <v>130.7420868767423</v>
      </c>
      <c r="Q125" s="5">
        <f>100*'données brutes'!Q125/'données brutes'!$B125</f>
        <v>140.76714068950915</v>
      </c>
      <c r="R125" s="5">
        <f>100*'données brutes'!R125/'données brutes'!$B125</f>
        <v>140.41074138113552</v>
      </c>
      <c r="S125" s="5">
        <f>100*'données brutes'!S125/'données brutes'!$B125</f>
        <v>148.84434877730337</v>
      </c>
      <c r="T125" s="5">
        <f>100*'données brutes'!T125/'données brutes'!$B125</f>
        <v>148.49853558700025</v>
      </c>
      <c r="U125" s="4">
        <v>4264.7</v>
      </c>
      <c r="V125" s="5" t="s">
        <v>46</v>
      </c>
    </row>
    <row r="126" spans="1:22" ht="14.25">
      <c r="A126" s="3" t="s">
        <v>37</v>
      </c>
      <c r="B126" s="5">
        <f>100*'données brutes'!B126/'données brutes'!$B126</f>
        <v>100</v>
      </c>
      <c r="C126" s="5">
        <f>100*'données brutes'!C126/'données brutes'!$B126</f>
        <v>93.5572283342984</v>
      </c>
      <c r="D126" s="5">
        <f>100*'données brutes'!D126/'données brutes'!$B126</f>
        <v>110.6929164254005</v>
      </c>
      <c r="E126" s="5">
        <f>100*'données brutes'!E126/'données brutes'!$B126</f>
        <v>115.63404748118124</v>
      </c>
      <c r="F126" s="5">
        <f>100*'données brutes'!F126/'données brutes'!$B126</f>
        <v>131.6888631538313</v>
      </c>
      <c r="G126" s="5">
        <f>100*'données brutes'!G126/'données brutes'!$B126</f>
        <v>125.9930515344528</v>
      </c>
      <c r="H126" s="5">
        <f>100*'données brutes'!H126/'données brutes'!$B126</f>
        <v>132.75815479637134</v>
      </c>
      <c r="I126" s="5">
        <f>100*'données brutes'!I126/'données brutes'!$B126</f>
        <v>131.17544875506658</v>
      </c>
      <c r="J126" s="5">
        <f>100*'données brutes'!J126/'données brutes'!$B126</f>
        <v>125.39278131634819</v>
      </c>
      <c r="K126" s="5">
        <f>100*'données brutes'!K126/'données brutes'!$B126</f>
        <v>134.43543717429068</v>
      </c>
      <c r="L126" s="5">
        <f>100*'données brutes'!L126/'données brutes'!$B126</f>
        <v>128.73769542559353</v>
      </c>
      <c r="M126" s="5">
        <f>100*'données brutes'!M126/'données brutes'!$B126</f>
        <v>127.07392395290485</v>
      </c>
      <c r="N126" s="5">
        <f>100*'données brutes'!N126/'données brutes'!$B126</f>
        <v>138.4790580968925</v>
      </c>
      <c r="O126" s="5">
        <f>100*'données brutes'!O126/'données brutes'!$B126</f>
        <v>130.67554526153253</v>
      </c>
      <c r="P126" s="5">
        <f>100*'données brutes'!P126/'données brutes'!$B126</f>
        <v>139.74522292993632</v>
      </c>
      <c r="Q126" s="5">
        <f>100*'données brutes'!Q126/'données brutes'!$B126</f>
        <v>151.73325612816058</v>
      </c>
      <c r="R126" s="5">
        <f>100*'données brutes'!R126/'données brutes'!$B126</f>
        <v>154.45280833815866</v>
      </c>
      <c r="S126" s="5">
        <f>100*'données brutes'!S126/'données brutes'!$B126</f>
        <v>154.5473846747732</v>
      </c>
      <c r="T126" s="5">
        <f>100*'données brutes'!T126/'données brutes'!$B126</f>
        <v>158.46940745029917</v>
      </c>
      <c r="U126" s="5" t="s">
        <v>46</v>
      </c>
      <c r="V126" s="5" t="s">
        <v>46</v>
      </c>
    </row>
    <row r="127" spans="1:22" ht="14.25">
      <c r="A127" s="3" t="s">
        <v>38</v>
      </c>
      <c r="B127" s="5">
        <f>100*'données brutes'!B127/'données brutes'!$B127</f>
        <v>100</v>
      </c>
      <c r="C127" s="5">
        <f>100*'données brutes'!C127/'données brutes'!$B127</f>
        <v>125.63815216037854</v>
      </c>
      <c r="D127" s="5">
        <f>100*'données brutes'!D127/'données brutes'!$B127</f>
        <v>152.39696177312914</v>
      </c>
      <c r="E127" s="5">
        <f>100*'données brutes'!E127/'données brutes'!$B127</f>
        <v>154.89976341676007</v>
      </c>
      <c r="F127" s="5">
        <f>100*'données brutes'!F127/'données brutes'!$B127</f>
        <v>177.56194745361722</v>
      </c>
      <c r="G127" s="5">
        <f>100*'données brutes'!G127/'données brutes'!$B127</f>
        <v>188.6066492342174</v>
      </c>
      <c r="H127" s="5">
        <f>100*'données brutes'!H127/'données brutes'!$B127</f>
        <v>208.33022039596563</v>
      </c>
      <c r="I127" s="5">
        <f>100*'données brutes'!I127/'données brutes'!$B127</f>
        <v>225.47627941725813</v>
      </c>
      <c r="J127" s="5">
        <f>100*'données brutes'!J127/'données brutes'!$B127</f>
        <v>243.89241688457227</v>
      </c>
      <c r="K127" s="5">
        <f>100*'données brutes'!K127/'données brutes'!$B127</f>
        <v>230.35736520981197</v>
      </c>
      <c r="L127" s="5">
        <f>100*'données brutes'!L127/'données brutes'!$B127</f>
        <v>226.04905989291495</v>
      </c>
      <c r="M127" s="5">
        <f>100*'données brutes'!M127/'données brutes'!$B127</f>
        <v>240.58025152533932</v>
      </c>
      <c r="N127" s="5">
        <f>100*'données brutes'!N127/'données brutes'!$B127</f>
        <v>250.69107209562944</v>
      </c>
      <c r="O127" s="5">
        <f>100*'données brutes'!O127/'données brutes'!$B127</f>
        <v>232.5488731166729</v>
      </c>
      <c r="P127" s="5">
        <f>100*'données brutes'!P127/'données brutes'!$B127</f>
        <v>227.64288382517745</v>
      </c>
      <c r="Q127" s="5">
        <f>100*'données brutes'!Q127/'données brutes'!$B127</f>
        <v>210.84547378906737</v>
      </c>
      <c r="R127" s="5">
        <f>100*'données brutes'!R127/'données brutes'!$B127</f>
        <v>239.70862906238327</v>
      </c>
      <c r="S127" s="5">
        <f>100*'données brutes'!S127/'données brutes'!$B127</f>
        <v>219.3749221765658</v>
      </c>
      <c r="T127" s="5">
        <f>100*'données brutes'!T127/'données brutes'!$B127</f>
        <v>249.25912090648737</v>
      </c>
      <c r="U127" s="5" t="s">
        <v>46</v>
      </c>
      <c r="V127" s="5" t="s">
        <v>46</v>
      </c>
    </row>
    <row r="128" spans="1:22" ht="14.25">
      <c r="A128" s="3" t="s">
        <v>39</v>
      </c>
      <c r="B128" s="5">
        <f>100*'données brutes'!B128/'données brutes'!$B128</f>
        <v>100</v>
      </c>
      <c r="C128" s="5">
        <f>100*'données brutes'!C128/'données brutes'!$B128</f>
        <v>102.15358881687028</v>
      </c>
      <c r="D128" s="5">
        <f>100*'données brutes'!D128/'données brutes'!$B128</f>
        <v>100.02090862929</v>
      </c>
      <c r="E128" s="5">
        <f>100*'données brutes'!E128/'données brutes'!$B128</f>
        <v>105.6632515905493</v>
      </c>
      <c r="F128" s="5">
        <f>100*'données brutes'!F128/'données brutes'!$B128</f>
        <v>121.43134502225276</v>
      </c>
      <c r="G128" s="5">
        <f>100*'données brutes'!G128/'données brutes'!$B128</f>
        <v>137.5190417873891</v>
      </c>
      <c r="H128" s="5">
        <f>100*'données brutes'!H128/'données brutes'!$B128</f>
        <v>161.277218554915</v>
      </c>
      <c r="I128" s="5">
        <f>100*'données brutes'!I128/'données brutes'!$B128</f>
        <v>169.0940589623346</v>
      </c>
      <c r="J128" s="5">
        <f>100*'données brutes'!J128/'données brutes'!$B128</f>
        <v>179.9277158815974</v>
      </c>
      <c r="K128" s="5">
        <f>100*'données brutes'!K128/'données brutes'!$B128</f>
        <v>150.0403237850593</v>
      </c>
      <c r="L128" s="5">
        <f>100*'données brutes'!L128/'données brutes'!$B128</f>
        <v>162.63329251172377</v>
      </c>
      <c r="M128" s="5">
        <f>100*'données brutes'!M128/'données brutes'!$B128</f>
        <v>163.5741808297739</v>
      </c>
      <c r="N128" s="5">
        <f>100*'données brutes'!N128/'données brutes'!$B128</f>
        <v>161.85668628095223</v>
      </c>
      <c r="O128" s="5">
        <f>100*'données brutes'!O128/'données brutes'!$B128</f>
        <v>167.0300785567072</v>
      </c>
      <c r="P128" s="5">
        <f>100*'données brutes'!P128/'données brutes'!$B128</f>
        <v>172.4573613309836</v>
      </c>
      <c r="Q128" s="5">
        <f>100*'données brutes'!Q128/'données brutes'!$B128</f>
        <v>182.43973834343916</v>
      </c>
      <c r="R128" s="5">
        <f>100*'données brutes'!R128/'données brutes'!$B128</f>
        <v>180.07407628662745</v>
      </c>
      <c r="S128" s="5">
        <f>100*'données brutes'!S128/'données brutes'!$B128</f>
        <v>188.03130320499417</v>
      </c>
      <c r="T128" s="5">
        <f>100*'données brutes'!T128/'données brutes'!$B128</f>
        <v>200.3614205920129</v>
      </c>
      <c r="U128" s="5" t="s">
        <v>46</v>
      </c>
      <c r="V128" s="5" t="s">
        <v>46</v>
      </c>
    </row>
    <row r="129" spans="1:22" ht="14.25">
      <c r="A129" s="3" t="s">
        <v>40</v>
      </c>
      <c r="B129" s="5">
        <f>100*'données brutes'!B129/'données brutes'!$B129</f>
        <v>100</v>
      </c>
      <c r="C129" s="5">
        <f>100*'données brutes'!C129/'données brutes'!$B129</f>
        <v>140.01691245616973</v>
      </c>
      <c r="D129" s="5">
        <f>100*'données brutes'!D129/'données brutes'!$B129</f>
        <v>143.5517615926868</v>
      </c>
      <c r="E129" s="5">
        <f>100*'données brutes'!E129/'données brutes'!$B129</f>
        <v>155.2235433053646</v>
      </c>
      <c r="F129" s="5">
        <f>100*'données brutes'!F129/'données brutes'!$B129</f>
        <v>147.13472375106613</v>
      </c>
      <c r="G129" s="5">
        <f>100*'données brutes'!G129/'données brutes'!$B129</f>
        <v>175.42955451715665</v>
      </c>
      <c r="H129" s="5">
        <f>100*'données brutes'!H129/'données brutes'!$B129</f>
        <v>172.0208198167331</v>
      </c>
      <c r="I129" s="5">
        <f>100*'données brutes'!I129/'données brutes'!$B129</f>
        <v>204.20988941294823</v>
      </c>
      <c r="J129" s="5">
        <f>100*'données brutes'!J129/'données brutes'!$B129</f>
        <v>187.50883894530423</v>
      </c>
      <c r="K129" s="5">
        <f>100*'données brutes'!K129/'données brutes'!$B129</f>
        <v>145.69570700627654</v>
      </c>
      <c r="L129" s="5">
        <f>100*'données brutes'!L129/'données brutes'!$B129</f>
        <v>153.2509094090117</v>
      </c>
      <c r="M129" s="5">
        <f>100*'données brutes'!M129/'données brutes'!$B129</f>
        <v>165.16690115689948</v>
      </c>
      <c r="N129" s="5">
        <f>100*'données brutes'!N129/'données brutes'!$B129</f>
        <v>162.85310219643233</v>
      </c>
      <c r="O129" s="5">
        <f>100*'données brutes'!O129/'données brutes'!$B129</f>
        <v>180.02872201608142</v>
      </c>
      <c r="P129" s="5">
        <f>100*'données brutes'!P129/'données brutes'!$B129</f>
        <v>188.1044198371447</v>
      </c>
      <c r="Q129" s="5">
        <f>100*'données brutes'!Q129/'données brutes'!$B129</f>
        <v>196.69405220991857</v>
      </c>
      <c r="R129" s="5">
        <f>100*'données brutes'!R129/'données brutes'!$B129</f>
        <v>205.09341945078256</v>
      </c>
      <c r="S129" s="5">
        <f>100*'données brutes'!S129/'données brutes'!$B129</f>
        <v>200.95861551134664</v>
      </c>
      <c r="T129" s="5">
        <f>100*'données brutes'!T129/'données brutes'!$B129</f>
        <v>218.55704673523985</v>
      </c>
      <c r="U129" s="5" t="s">
        <v>46</v>
      </c>
      <c r="V129" s="5" t="s">
        <v>46</v>
      </c>
    </row>
    <row r="130" spans="1:22" ht="14.25">
      <c r="A130" s="3" t="s">
        <v>41</v>
      </c>
      <c r="B130" s="5">
        <f>100*'données brutes'!B130/'données brutes'!$B130</f>
        <v>100</v>
      </c>
      <c r="C130" s="5">
        <f>100*'données brutes'!C130/'données brutes'!$B130</f>
        <v>102.37814675950723</v>
      </c>
      <c r="D130" s="5">
        <f>100*'données brutes'!D130/'données brutes'!$B130</f>
        <v>106.21853240492769</v>
      </c>
      <c r="E130" s="5">
        <f>100*'données brutes'!E130/'données brutes'!$B130</f>
        <v>113.60471344402785</v>
      </c>
      <c r="F130" s="5">
        <f>100*'données brutes'!F130/'données brutes'!$B130</f>
        <v>116.82378146759507</v>
      </c>
      <c r="G130" s="5">
        <f>100*'données brutes'!G130/'données brutes'!$B130</f>
        <v>123.35297268344938</v>
      </c>
      <c r="H130" s="5">
        <f>100*'données brutes'!H130/'données brutes'!$B130</f>
        <v>133.47616497054096</v>
      </c>
      <c r="I130" s="5">
        <f>100*'données brutes'!I130/'données brutes'!$B130</f>
        <v>146.11676486341725</v>
      </c>
      <c r="J130" s="5">
        <f>100*'données brutes'!J130/'données brutes'!$B130</f>
        <v>132.76379217996785</v>
      </c>
      <c r="K130" s="5">
        <f>100*'données brutes'!K130/'données brutes'!$B130</f>
        <v>130.4392072844135</v>
      </c>
      <c r="L130" s="5">
        <f>100*'données brutes'!L130/'données brutes'!$B130</f>
        <v>137.90037493304766</v>
      </c>
      <c r="M130" s="5">
        <f>100*'données brutes'!M130/'données brutes'!$B130</f>
        <v>146.40599892876273</v>
      </c>
      <c r="N130" s="5">
        <f>100*'données brutes'!N130/'données brutes'!$B130</f>
        <v>143.20835565077664</v>
      </c>
      <c r="O130" s="5">
        <f>100*'données brutes'!O130/'données brutes'!$B130</f>
        <v>124.6223888591323</v>
      </c>
      <c r="P130" s="5">
        <f>100*'données brutes'!P130/'données brutes'!$B130</f>
        <v>126.66845206213176</v>
      </c>
      <c r="Q130" s="5">
        <f>100*'données brutes'!Q130/'données brutes'!$B130</f>
        <v>114.87412961971077</v>
      </c>
      <c r="R130" s="5">
        <f>100*'données brutes'!R130/'données brutes'!$B130</f>
        <v>105.76325656132833</v>
      </c>
      <c r="S130" s="5">
        <f>100*'données brutes'!S130/'données brutes'!$B130</f>
        <v>106.42742367434387</v>
      </c>
      <c r="T130" s="5">
        <f>100*'données brutes'!T130/'données brutes'!$B130</f>
        <v>113.43331547937868</v>
      </c>
      <c r="U130" s="4">
        <v>22034</v>
      </c>
      <c r="V130" s="5" t="s">
        <v>46</v>
      </c>
    </row>
    <row r="131" spans="1:22" ht="14.25">
      <c r="A131" s="3" t="s">
        <v>42</v>
      </c>
      <c r="B131" s="5">
        <f>100*'données brutes'!B131/'données brutes'!$B131</f>
        <v>100</v>
      </c>
      <c r="C131" s="5">
        <f>100*'données brutes'!C131/'données brutes'!$B131</f>
        <v>99.81881980597663</v>
      </c>
      <c r="D131" s="5">
        <f>100*'données brutes'!D131/'données brutes'!$B131</f>
        <v>104.65105611999175</v>
      </c>
      <c r="E131" s="5">
        <f>100*'données brutes'!E131/'données brutes'!$B131</f>
        <v>106.65779877531364</v>
      </c>
      <c r="F131" s="5">
        <f>100*'données brutes'!F131/'données brutes'!$B131</f>
        <v>112.94865032222552</v>
      </c>
      <c r="G131" s="5">
        <f>100*'données brutes'!G131/'données brutes'!$B131</f>
        <v>124.21851707451322</v>
      </c>
      <c r="H131" s="5">
        <f>100*'données brutes'!H131/'données brutes'!$B131</f>
        <v>123.41123317202944</v>
      </c>
      <c r="I131" s="5">
        <f>100*'données brutes'!I131/'données brutes'!$B131</f>
        <v>132.82572300071095</v>
      </c>
      <c r="J131" s="5">
        <f>100*'données brutes'!J131/'données brutes'!$B131</f>
        <v>131.51618007935232</v>
      </c>
      <c r="K131" s="5">
        <f>100*'données brutes'!K131/'données brutes'!$B131</f>
        <v>129.1585441368713</v>
      </c>
      <c r="L131" s="5">
        <f>100*'données brutes'!L131/'données brutes'!$B131</f>
        <v>137.04332270715318</v>
      </c>
      <c r="M131" s="5">
        <f>100*'données brutes'!M131/'données brutes'!$B131</f>
        <v>149.16863518565236</v>
      </c>
      <c r="N131" s="5">
        <f>100*'données brutes'!N131/'données brutes'!$B131</f>
        <v>154.06508726463775</v>
      </c>
      <c r="O131" s="5">
        <f>100*'données brutes'!O131/'données brutes'!$B131</f>
        <v>158.72990390569456</v>
      </c>
      <c r="P131" s="5">
        <f>100*'données brutes'!P131/'données brutes'!$B131</f>
        <v>153.33577964818934</v>
      </c>
      <c r="Q131" s="5">
        <f>100*'données brutes'!Q131/'données brutes'!$B131</f>
        <v>155.73240373368805</v>
      </c>
      <c r="R131" s="5">
        <f>100*'données brutes'!R131/'données brutes'!$B131</f>
        <v>164.50473591266655</v>
      </c>
      <c r="S131" s="5">
        <f>100*'données brutes'!S131/'données brutes'!$B131</f>
        <v>162.5484485012499</v>
      </c>
      <c r="T131" s="5">
        <f>100*'données brutes'!T131/'données brutes'!$B131</f>
        <v>165.0092883517189</v>
      </c>
      <c r="U131" s="4">
        <v>7707.3</v>
      </c>
      <c r="V131" s="5" t="s">
        <v>46</v>
      </c>
    </row>
    <row r="132" spans="1:22" ht="14.25">
      <c r="A132" s="3" t="s">
        <v>43</v>
      </c>
      <c r="B132" s="5">
        <f>100*'données brutes'!B132/'données brutes'!$B132</f>
        <v>100</v>
      </c>
      <c r="C132" s="5">
        <f>100*'données brutes'!C132/'données brutes'!$B132</f>
        <v>108.09210526315789</v>
      </c>
      <c r="D132" s="5">
        <f>100*'données brutes'!D132/'données brutes'!$B132</f>
        <v>117.36842105263158</v>
      </c>
      <c r="E132" s="5">
        <f>100*'données brutes'!E132/'données brutes'!$B132</f>
        <v>113.09210526315789</v>
      </c>
      <c r="F132" s="5">
        <f>100*'données brutes'!F132/'données brutes'!$B132</f>
        <v>115.65789473684211</v>
      </c>
      <c r="G132" s="5">
        <f>100*'données brutes'!G132/'données brutes'!$B132</f>
        <v>115.98684210526316</v>
      </c>
      <c r="H132" s="5">
        <f>100*'données brutes'!H132/'données brutes'!$B132</f>
        <v>121.71052631578948</v>
      </c>
      <c r="I132" s="5">
        <f>100*'données brutes'!I132/'données brutes'!$B132</f>
        <v>137.56578947368422</v>
      </c>
      <c r="J132" s="5">
        <f>100*'données brutes'!J132/'données brutes'!$B132</f>
        <v>152.6315789473684</v>
      </c>
      <c r="K132" s="5">
        <f>100*'données brutes'!K132/'données brutes'!$B132</f>
        <v>159.73684210526315</v>
      </c>
      <c r="L132" s="5">
        <f>100*'données brutes'!L132/'données brutes'!$B132</f>
        <v>148.6184210526316</v>
      </c>
      <c r="M132" s="5">
        <f>100*'données brutes'!M132/'données brutes'!$B132</f>
        <v>164.60526315789474</v>
      </c>
      <c r="N132" s="5">
        <f>100*'données brutes'!N132/'données brutes'!$B132</f>
        <v>171.25</v>
      </c>
      <c r="O132" s="5">
        <f>100*'données brutes'!O132/'données brutes'!$B132</f>
        <v>176.31578947368422</v>
      </c>
      <c r="P132" s="5">
        <f>100*'données brutes'!P132/'données brutes'!$B132</f>
        <v>195.5921052631579</v>
      </c>
      <c r="Q132" s="5">
        <f>100*'données brutes'!Q132/'données brutes'!$B132</f>
        <v>183.22368421052633</v>
      </c>
      <c r="R132" s="5">
        <f>100*'données brutes'!R132/'données brutes'!$B132</f>
        <v>200.85526315789474</v>
      </c>
      <c r="S132" s="5">
        <f>100*'données brutes'!S132/'données brutes'!$B132</f>
        <v>201.8421052631579</v>
      </c>
      <c r="T132" s="5">
        <f>100*'données brutes'!T132/'données brutes'!$B132</f>
        <v>208.8815789473684</v>
      </c>
      <c r="U132" s="4">
        <v>2953</v>
      </c>
      <c r="V132" s="5" t="s">
        <v>46</v>
      </c>
    </row>
    <row r="133" spans="1:22" ht="14.25">
      <c r="A133" s="3" t="s">
        <v>44</v>
      </c>
      <c r="B133" s="5">
        <f>100*'données brutes'!B133/'données brutes'!$B133</f>
        <v>100</v>
      </c>
      <c r="C133" s="5">
        <f>100*'données brutes'!C133/'données brutes'!$B133</f>
        <v>90.9021268017337</v>
      </c>
      <c r="D133" s="5">
        <f>100*'données brutes'!D133/'données brutes'!$B133</f>
        <v>92.94022779961698</v>
      </c>
      <c r="E133" s="5">
        <f>100*'données brutes'!E133/'données brutes'!$B133</f>
        <v>93.24261667170649</v>
      </c>
      <c r="F133" s="5">
        <f>100*'données brutes'!F133/'données brutes'!$B133</f>
        <v>103.12468501159158</v>
      </c>
      <c r="G133" s="5">
        <f>100*'données brutes'!G133/'données brutes'!$B133</f>
        <v>105.70507005342203</v>
      </c>
      <c r="H133" s="5">
        <f>100*'données brutes'!H133/'données brutes'!$B133</f>
        <v>107.83791956456002</v>
      </c>
      <c r="I133" s="5">
        <f>100*'données brutes'!I133/'données brutes'!$B133</f>
        <v>121.53411954440077</v>
      </c>
      <c r="J133" s="5">
        <f>100*'données brutes'!J133/'données brutes'!$B133</f>
        <v>126.86825924805967</v>
      </c>
      <c r="K133" s="5">
        <f>100*'données brutes'!K133/'données brutes'!$B133</f>
        <v>100.62896885394618</v>
      </c>
      <c r="L133" s="5">
        <f>100*'données brutes'!L133/'données brutes'!$B133</f>
        <v>106.85414776736216</v>
      </c>
      <c r="M133" s="5">
        <f>100*'données brutes'!M133/'données brutes'!$B133</f>
        <v>120.36286664650741</v>
      </c>
      <c r="N133" s="5">
        <f>100*'données brutes'!N133/'données brutes'!$B133</f>
        <v>120.77411551254914</v>
      </c>
      <c r="O133" s="5">
        <f>100*'données brutes'!O133/'données brutes'!$B133</f>
        <v>121.71958471928232</v>
      </c>
      <c r="P133" s="5">
        <f>100*'données brutes'!P133/'données brutes'!$B133</f>
        <v>135.85727245237376</v>
      </c>
      <c r="Q133" s="5">
        <f>100*'données brutes'!Q133/'données brutes'!$B133</f>
        <v>125.69095857272453</v>
      </c>
      <c r="R133" s="5">
        <f>100*'données brutes'!R133/'données brutes'!$B133</f>
        <v>124.11853643785909</v>
      </c>
      <c r="S133" s="5">
        <f>100*'données brutes'!S133/'données brutes'!$B133</f>
        <v>117.17367200887007</v>
      </c>
      <c r="T133" s="5">
        <f>100*'données brutes'!T133/'données brutes'!$B133</f>
        <v>119.79034371535127</v>
      </c>
      <c r="U133" s="5" t="s">
        <v>46</v>
      </c>
      <c r="V133" s="5" t="s">
        <v>46</v>
      </c>
    </row>
    <row r="134" spans="1:22" ht="14.25">
      <c r="A134" s="3" t="s">
        <v>45</v>
      </c>
      <c r="B134" s="5">
        <f>100*'données brutes'!B134/'données brutes'!$B134</f>
        <v>100</v>
      </c>
      <c r="C134" s="5">
        <f>100*'données brutes'!C134/'données brutes'!$B134</f>
        <v>121.99828814122473</v>
      </c>
      <c r="D134" s="5">
        <f>100*'données brutes'!D134/'données brutes'!$B134</f>
        <v>126.49173685046878</v>
      </c>
      <c r="E134" s="5">
        <f>100*'données brutes'!E134/'données brutes'!$B134</f>
        <v>119.12695202461612</v>
      </c>
      <c r="F134" s="5">
        <f>100*'données brutes'!F134/'données brutes'!$B134</f>
        <v>145.9513095358479</v>
      </c>
      <c r="G134" s="5">
        <f>100*'données brutes'!G134/'données brutes'!$B134</f>
        <v>135.18357337879027</v>
      </c>
      <c r="H134" s="5">
        <f>100*'données brutes'!H134/'données brutes'!$B134</f>
        <v>206.29288675729165</v>
      </c>
      <c r="I134" s="5">
        <f>100*'données brutes'!I134/'données brutes'!$B134</f>
        <v>270.7951114513962</v>
      </c>
      <c r="J134" s="5">
        <f>100*'données brutes'!J134/'données brutes'!$B134</f>
        <v>191.78307787873973</v>
      </c>
      <c r="K134" s="5">
        <f>100*'données brutes'!K134/'données brutes'!$B134</f>
        <v>152.38107276483248</v>
      </c>
      <c r="L134" s="5">
        <f>100*'données brutes'!L134/'données brutes'!$B134</f>
        <v>130.54620574086644</v>
      </c>
      <c r="M134" s="5">
        <f>100*'données brutes'!M134/'données brutes'!$B134</f>
        <v>150.23781835517096</v>
      </c>
      <c r="N134" s="5">
        <f>100*'données brutes'!N134/'données brutes'!$B134</f>
        <v>172.23141152507114</v>
      </c>
      <c r="O134" s="5">
        <f>100*'données brutes'!O134/'données brutes'!$B134</f>
        <v>184.79226557647024</v>
      </c>
      <c r="P134" s="5">
        <f>100*'données brutes'!P134/'données brutes'!$B134</f>
        <v>193.46297473383123</v>
      </c>
      <c r="Q134" s="5">
        <f>100*'données brutes'!Q134/'données brutes'!$B134</f>
        <v>195.49770307556736</v>
      </c>
      <c r="R134" s="5">
        <f>100*'données brutes'!R134/'données brutes'!$B134</f>
        <v>188.60765208095575</v>
      </c>
      <c r="S134" s="5">
        <f>100*'données brutes'!S134/'données brutes'!$B134</f>
        <v>174.6332505092238</v>
      </c>
      <c r="T134" s="5">
        <f>100*'données brutes'!T134/'données brutes'!$B134</f>
        <v>177.40201955997284</v>
      </c>
      <c r="U134" s="5" t="s">
        <v>46</v>
      </c>
      <c r="V134" s="5" t="s">
        <v>46</v>
      </c>
    </row>
    <row r="136" ht="14.25">
      <c r="A136" s="1" t="s">
        <v>47</v>
      </c>
    </row>
    <row r="137" spans="1:2" ht="14.25">
      <c r="A137" s="1" t="s">
        <v>46</v>
      </c>
      <c r="B137" s="1" t="s">
        <v>48</v>
      </c>
    </row>
    <row r="139" spans="1:2" ht="14.25">
      <c r="A139" s="1" t="s">
        <v>5</v>
      </c>
      <c r="B139" s="1" t="s">
        <v>6</v>
      </c>
    </row>
    <row r="140" spans="1:2" ht="14.25">
      <c r="A140" s="1" t="s">
        <v>7</v>
      </c>
      <c r="B140" s="1" t="s">
        <v>52</v>
      </c>
    </row>
    <row r="141" spans="1:2" ht="14.25">
      <c r="A141" s="1" t="s">
        <v>9</v>
      </c>
      <c r="B141" s="1" t="s">
        <v>10</v>
      </c>
    </row>
    <row r="143" spans="1:22" ht="14.25">
      <c r="A143" s="3" t="s">
        <v>11</v>
      </c>
      <c r="B143" s="3" t="s">
        <v>12</v>
      </c>
      <c r="C143" s="3" t="s">
        <v>13</v>
      </c>
      <c r="D143" s="3" t="s">
        <v>14</v>
      </c>
      <c r="E143" s="3" t="s">
        <v>15</v>
      </c>
      <c r="F143" s="3" t="s">
        <v>16</v>
      </c>
      <c r="G143" s="3" t="s">
        <v>17</v>
      </c>
      <c r="H143" s="3" t="s">
        <v>18</v>
      </c>
      <c r="I143" s="3" t="s">
        <v>19</v>
      </c>
      <c r="J143" s="3" t="s">
        <v>20</v>
      </c>
      <c r="K143" s="3" t="s">
        <v>21</v>
      </c>
      <c r="L143" s="3" t="s">
        <v>22</v>
      </c>
      <c r="M143" s="3" t="s">
        <v>23</v>
      </c>
      <c r="N143" s="3" t="s">
        <v>24</v>
      </c>
      <c r="O143" s="3" t="s">
        <v>25</v>
      </c>
      <c r="P143" s="3" t="s">
        <v>26</v>
      </c>
      <c r="Q143" s="3" t="s">
        <v>27</v>
      </c>
      <c r="R143" s="3" t="s">
        <v>28</v>
      </c>
      <c r="S143" s="3" t="s">
        <v>29</v>
      </c>
      <c r="T143" s="3" t="s">
        <v>30</v>
      </c>
      <c r="U143" s="3" t="s">
        <v>31</v>
      </c>
      <c r="V143" s="3" t="s">
        <v>32</v>
      </c>
    </row>
    <row r="144" spans="1:22" ht="14.25">
      <c r="A144" s="3" t="s">
        <v>33</v>
      </c>
      <c r="B144" s="4">
        <v>43551.8</v>
      </c>
      <c r="C144" s="4">
        <v>45384.1</v>
      </c>
      <c r="D144" s="4">
        <v>45970.9</v>
      </c>
      <c r="E144" s="4">
        <v>49750.4</v>
      </c>
      <c r="F144" s="4">
        <v>56134.9</v>
      </c>
      <c r="G144" s="4">
        <v>58040.2</v>
      </c>
      <c r="H144" s="4">
        <v>62225.3</v>
      </c>
      <c r="I144" s="4">
        <v>68138.7</v>
      </c>
      <c r="J144" s="4">
        <v>66289.8</v>
      </c>
      <c r="K144" s="4">
        <v>62869.8</v>
      </c>
      <c r="L144" s="4">
        <v>66679.6</v>
      </c>
      <c r="M144" s="4">
        <v>67647.4</v>
      </c>
      <c r="N144" s="4">
        <v>68805.7</v>
      </c>
      <c r="O144" s="4">
        <v>71856.2</v>
      </c>
      <c r="P144" s="4">
        <v>75171.3</v>
      </c>
      <c r="Q144" s="4">
        <v>79144</v>
      </c>
      <c r="R144" s="4">
        <v>80412.7</v>
      </c>
      <c r="S144" s="4">
        <v>86836.8</v>
      </c>
      <c r="T144" s="4">
        <v>90093.2</v>
      </c>
      <c r="U144" s="5" t="s">
        <v>46</v>
      </c>
      <c r="V144" s="5" t="s">
        <v>46</v>
      </c>
    </row>
    <row r="145" spans="1:22" ht="14.25">
      <c r="A145" s="3" t="s">
        <v>34</v>
      </c>
      <c r="B145" s="4">
        <v>57312.7</v>
      </c>
      <c r="C145" s="4">
        <v>59932.2</v>
      </c>
      <c r="D145" s="4">
        <v>61627</v>
      </c>
      <c r="E145" s="4">
        <v>65093.1</v>
      </c>
      <c r="F145" s="4">
        <v>71938.1</v>
      </c>
      <c r="G145" s="4">
        <v>74667.9</v>
      </c>
      <c r="H145" s="4">
        <v>82921.2</v>
      </c>
      <c r="I145" s="4">
        <v>91564.2</v>
      </c>
      <c r="J145" s="4">
        <v>88908.7</v>
      </c>
      <c r="K145" s="4">
        <v>85174.3</v>
      </c>
      <c r="L145" s="4">
        <v>90203.8</v>
      </c>
      <c r="M145" s="4">
        <v>90681.7</v>
      </c>
      <c r="N145" s="4">
        <v>92638.1</v>
      </c>
      <c r="O145" s="4">
        <v>96236.2</v>
      </c>
      <c r="P145" s="4">
        <v>102568</v>
      </c>
      <c r="Q145" s="4">
        <v>109951.1</v>
      </c>
      <c r="R145" s="4">
        <v>108910.1</v>
      </c>
      <c r="S145" s="4">
        <v>114804</v>
      </c>
      <c r="T145" s="4">
        <v>118119.3</v>
      </c>
      <c r="U145" s="5" t="s">
        <v>46</v>
      </c>
      <c r="V145" s="5" t="s">
        <v>46</v>
      </c>
    </row>
    <row r="146" spans="1:22" ht="14.25">
      <c r="A146" s="3" t="s">
        <v>35</v>
      </c>
      <c r="B146" s="4">
        <v>1952.7</v>
      </c>
      <c r="C146" s="4">
        <v>1979.4</v>
      </c>
      <c r="D146" s="4">
        <v>2130.5</v>
      </c>
      <c r="E146" s="4">
        <v>2213.5</v>
      </c>
      <c r="F146" s="4">
        <v>2416.2</v>
      </c>
      <c r="G146" s="4">
        <v>2572.6</v>
      </c>
      <c r="H146" s="4">
        <v>2618.4</v>
      </c>
      <c r="I146" s="4">
        <v>2814.4</v>
      </c>
      <c r="J146" s="4">
        <v>2685.8</v>
      </c>
      <c r="K146" s="4">
        <v>2652</v>
      </c>
      <c r="L146" s="4">
        <v>2809.6</v>
      </c>
      <c r="M146" s="4">
        <v>2855.4</v>
      </c>
      <c r="N146" s="4">
        <v>2899.1</v>
      </c>
      <c r="O146" s="4">
        <v>3378.8</v>
      </c>
      <c r="P146" s="4">
        <v>3692.8</v>
      </c>
      <c r="Q146" s="4">
        <v>3645.6</v>
      </c>
      <c r="R146" s="4">
        <v>3730</v>
      </c>
      <c r="S146" s="4">
        <v>3789.4</v>
      </c>
      <c r="T146" s="4">
        <v>4111.8</v>
      </c>
      <c r="U146" s="5" t="s">
        <v>46</v>
      </c>
      <c r="V146" s="5" t="s">
        <v>46</v>
      </c>
    </row>
    <row r="147" spans="1:22" ht="14.25">
      <c r="A147" s="3" t="s">
        <v>36</v>
      </c>
      <c r="B147" s="4">
        <v>538.7</v>
      </c>
      <c r="C147" s="4">
        <v>596.9</v>
      </c>
      <c r="D147" s="4">
        <v>683.5</v>
      </c>
      <c r="E147" s="4">
        <v>627.8</v>
      </c>
      <c r="F147" s="4">
        <v>678.1</v>
      </c>
      <c r="G147" s="4">
        <v>697.7</v>
      </c>
      <c r="H147" s="4">
        <v>885.1</v>
      </c>
      <c r="I147" s="4">
        <v>935.8</v>
      </c>
      <c r="J147" s="4">
        <v>939.4</v>
      </c>
      <c r="K147" s="4">
        <v>978.8</v>
      </c>
      <c r="L147" s="4">
        <v>1089.7</v>
      </c>
      <c r="M147" s="4">
        <v>1168</v>
      </c>
      <c r="N147" s="4">
        <v>1287.5</v>
      </c>
      <c r="O147" s="4">
        <v>1357.1</v>
      </c>
      <c r="P147" s="4">
        <v>1390.6</v>
      </c>
      <c r="Q147" s="4">
        <v>1499.5</v>
      </c>
      <c r="R147" s="4">
        <v>1496.8</v>
      </c>
      <c r="S147" s="4">
        <v>1612.9</v>
      </c>
      <c r="T147" s="4">
        <v>1708.1</v>
      </c>
      <c r="U147" s="4">
        <v>1617</v>
      </c>
      <c r="V147" s="5" t="s">
        <v>46</v>
      </c>
    </row>
    <row r="148" spans="1:22" ht="14.25">
      <c r="A148" s="3" t="s">
        <v>37</v>
      </c>
      <c r="B148" s="4">
        <v>11331</v>
      </c>
      <c r="C148" s="4">
        <v>11534</v>
      </c>
      <c r="D148" s="4">
        <v>11855</v>
      </c>
      <c r="E148" s="4">
        <v>12704</v>
      </c>
      <c r="F148" s="4">
        <v>14660</v>
      </c>
      <c r="G148" s="4">
        <v>13713</v>
      </c>
      <c r="H148" s="4">
        <v>14208</v>
      </c>
      <c r="I148" s="4">
        <v>14986</v>
      </c>
      <c r="J148" s="4">
        <v>14538</v>
      </c>
      <c r="K148" s="4">
        <v>12061</v>
      </c>
      <c r="L148" s="4">
        <v>11858</v>
      </c>
      <c r="M148" s="4">
        <v>12548</v>
      </c>
      <c r="N148" s="4">
        <v>12733</v>
      </c>
      <c r="O148" s="4">
        <v>13603</v>
      </c>
      <c r="P148" s="4">
        <v>15355</v>
      </c>
      <c r="Q148" s="4">
        <v>15856</v>
      </c>
      <c r="R148" s="4">
        <v>16407</v>
      </c>
      <c r="S148" s="4">
        <v>17767</v>
      </c>
      <c r="T148" s="4">
        <v>18256</v>
      </c>
      <c r="U148" s="5" t="s">
        <v>46</v>
      </c>
      <c r="V148" s="5" t="s">
        <v>46</v>
      </c>
    </row>
    <row r="149" spans="1:22" ht="14.25">
      <c r="A149" s="3" t="s">
        <v>38</v>
      </c>
      <c r="B149" s="4">
        <v>2398</v>
      </c>
      <c r="C149" s="4">
        <v>2158</v>
      </c>
      <c r="D149" s="4">
        <v>1995</v>
      </c>
      <c r="E149" s="4">
        <v>2209</v>
      </c>
      <c r="F149" s="4">
        <v>2511</v>
      </c>
      <c r="G149" s="4">
        <v>2608</v>
      </c>
      <c r="H149" s="4">
        <v>2935</v>
      </c>
      <c r="I149" s="4">
        <v>3132</v>
      </c>
      <c r="J149" s="4">
        <v>3207</v>
      </c>
      <c r="K149" s="4">
        <v>2985</v>
      </c>
      <c r="L149" s="4">
        <v>2991</v>
      </c>
      <c r="M149" s="4">
        <v>3034</v>
      </c>
      <c r="N149" s="4">
        <v>3040</v>
      </c>
      <c r="O149" s="4">
        <v>3146</v>
      </c>
      <c r="P149" s="4">
        <v>3355</v>
      </c>
      <c r="Q149" s="4">
        <v>3688</v>
      </c>
      <c r="R149" s="4">
        <v>3834</v>
      </c>
      <c r="S149" s="4">
        <v>4370</v>
      </c>
      <c r="T149" s="4">
        <v>4669</v>
      </c>
      <c r="U149" s="5" t="s">
        <v>46</v>
      </c>
      <c r="V149" s="5" t="s">
        <v>46</v>
      </c>
    </row>
    <row r="150" spans="1:22" ht="14.25">
      <c r="A150" s="3" t="s">
        <v>39</v>
      </c>
      <c r="B150" s="4">
        <v>8912</v>
      </c>
      <c r="C150" s="4">
        <v>9839</v>
      </c>
      <c r="D150" s="4">
        <v>9511</v>
      </c>
      <c r="E150" s="4">
        <v>10728</v>
      </c>
      <c r="F150" s="4">
        <v>11623</v>
      </c>
      <c r="G150" s="4">
        <v>12195</v>
      </c>
      <c r="H150" s="4">
        <v>13403</v>
      </c>
      <c r="I150" s="4">
        <v>14837</v>
      </c>
      <c r="J150" s="4">
        <v>13976</v>
      </c>
      <c r="K150" s="4">
        <v>14230</v>
      </c>
      <c r="L150" s="4">
        <v>16000</v>
      </c>
      <c r="M150" s="4">
        <v>15524</v>
      </c>
      <c r="N150" s="4">
        <v>16250</v>
      </c>
      <c r="O150" s="4">
        <v>15805</v>
      </c>
      <c r="P150" s="4">
        <v>16514</v>
      </c>
      <c r="Q150" s="4">
        <v>17911</v>
      </c>
      <c r="R150" s="4">
        <v>17482</v>
      </c>
      <c r="S150" s="4">
        <v>19277</v>
      </c>
      <c r="T150" s="4">
        <v>19683</v>
      </c>
      <c r="U150" s="5" t="s">
        <v>46</v>
      </c>
      <c r="V150" s="5" t="s">
        <v>46</v>
      </c>
    </row>
    <row r="151" spans="1:22" ht="14.25">
      <c r="A151" s="3" t="s">
        <v>40</v>
      </c>
      <c r="B151" s="4">
        <v>8368.5</v>
      </c>
      <c r="C151" s="4">
        <v>8729.5</v>
      </c>
      <c r="D151" s="4">
        <v>9160.3</v>
      </c>
      <c r="E151" s="4">
        <v>10142.5</v>
      </c>
      <c r="F151" s="4">
        <v>11592.1</v>
      </c>
      <c r="G151" s="4">
        <v>12049.2</v>
      </c>
      <c r="H151" s="4">
        <v>12030.3</v>
      </c>
      <c r="I151" s="4">
        <v>12878.4</v>
      </c>
      <c r="J151" s="4">
        <v>13642.3</v>
      </c>
      <c r="K151" s="4">
        <v>13662.6</v>
      </c>
      <c r="L151" s="4">
        <v>13892.4</v>
      </c>
      <c r="M151" s="4">
        <v>14553.7</v>
      </c>
      <c r="N151" s="4">
        <v>14349.2</v>
      </c>
      <c r="O151" s="4">
        <v>14997.2</v>
      </c>
      <c r="P151" s="4">
        <v>14832.6</v>
      </c>
      <c r="Q151" s="4">
        <v>14285.7</v>
      </c>
      <c r="R151" s="4">
        <v>14697.9</v>
      </c>
      <c r="S151" s="4">
        <v>15598.2</v>
      </c>
      <c r="T151" s="4">
        <v>16444.1</v>
      </c>
      <c r="U151" s="5" t="s">
        <v>46</v>
      </c>
      <c r="V151" s="5" t="s">
        <v>46</v>
      </c>
    </row>
    <row r="152" spans="1:22" ht="14.25">
      <c r="A152" s="3" t="s">
        <v>41</v>
      </c>
      <c r="B152" s="4">
        <v>3488</v>
      </c>
      <c r="C152" s="4">
        <v>3472</v>
      </c>
      <c r="D152" s="4">
        <v>3266</v>
      </c>
      <c r="E152" s="4">
        <v>3403</v>
      </c>
      <c r="F152" s="4">
        <v>3634</v>
      </c>
      <c r="G152" s="4">
        <v>3669</v>
      </c>
      <c r="H152" s="4">
        <v>4407</v>
      </c>
      <c r="I152" s="4">
        <v>4766</v>
      </c>
      <c r="J152" s="4">
        <v>4220</v>
      </c>
      <c r="K152" s="4">
        <v>3939</v>
      </c>
      <c r="L152" s="4">
        <v>4443</v>
      </c>
      <c r="M152" s="4">
        <v>4043</v>
      </c>
      <c r="N152" s="4">
        <v>4013</v>
      </c>
      <c r="O152" s="4">
        <v>4188</v>
      </c>
      <c r="P152" s="4">
        <v>4442</v>
      </c>
      <c r="Q152" s="4">
        <v>5014</v>
      </c>
      <c r="R152" s="4">
        <v>5023</v>
      </c>
      <c r="S152" s="4">
        <v>5483</v>
      </c>
      <c r="T152" s="4">
        <v>5889</v>
      </c>
      <c r="U152" s="4">
        <v>6056</v>
      </c>
      <c r="V152" s="5" t="s">
        <v>46</v>
      </c>
    </row>
    <row r="153" spans="1:22" ht="14.25">
      <c r="A153" s="3" t="s">
        <v>42</v>
      </c>
      <c r="B153" s="4">
        <v>361.9</v>
      </c>
      <c r="C153" s="4">
        <v>442.2</v>
      </c>
      <c r="D153" s="4">
        <v>493.5</v>
      </c>
      <c r="E153" s="4">
        <v>587.1</v>
      </c>
      <c r="F153" s="4">
        <v>618.6</v>
      </c>
      <c r="G153" s="4">
        <v>798.6</v>
      </c>
      <c r="H153" s="4">
        <v>960.8</v>
      </c>
      <c r="I153" s="4">
        <v>975.3</v>
      </c>
      <c r="J153" s="4">
        <v>762.6</v>
      </c>
      <c r="K153" s="4">
        <v>891.8</v>
      </c>
      <c r="L153" s="4">
        <v>918.4</v>
      </c>
      <c r="M153" s="4">
        <v>964.2</v>
      </c>
      <c r="N153" s="4">
        <v>1137.5</v>
      </c>
      <c r="O153" s="4">
        <v>1107.5</v>
      </c>
      <c r="P153" s="4">
        <v>968.7</v>
      </c>
      <c r="Q153" s="4">
        <v>1174.9</v>
      </c>
      <c r="R153" s="4">
        <v>1235.4</v>
      </c>
      <c r="S153" s="4">
        <v>1275</v>
      </c>
      <c r="T153" s="4">
        <v>1249</v>
      </c>
      <c r="U153" s="4">
        <v>1276.6</v>
      </c>
      <c r="V153" s="5" t="s">
        <v>46</v>
      </c>
    </row>
    <row r="154" spans="1:22" ht="14.25">
      <c r="A154" s="3" t="s">
        <v>43</v>
      </c>
      <c r="B154" s="4">
        <v>555</v>
      </c>
      <c r="C154" s="4">
        <v>619</v>
      </c>
      <c r="D154" s="4">
        <v>465</v>
      </c>
      <c r="E154" s="4">
        <v>446</v>
      </c>
      <c r="F154" s="4">
        <v>570</v>
      </c>
      <c r="G154" s="4">
        <v>616</v>
      </c>
      <c r="H154" s="4">
        <v>608</v>
      </c>
      <c r="I154" s="4">
        <v>704</v>
      </c>
      <c r="J154" s="4">
        <v>544</v>
      </c>
      <c r="K154" s="4">
        <v>597</v>
      </c>
      <c r="L154" s="4">
        <v>647</v>
      </c>
      <c r="M154" s="4">
        <v>625</v>
      </c>
      <c r="N154" s="4">
        <v>694</v>
      </c>
      <c r="O154" s="4">
        <v>798</v>
      </c>
      <c r="P154" s="4">
        <v>831</v>
      </c>
      <c r="Q154" s="4">
        <v>1000</v>
      </c>
      <c r="R154" s="4">
        <v>1249</v>
      </c>
      <c r="S154" s="4">
        <v>1103</v>
      </c>
      <c r="T154" s="4">
        <v>1194</v>
      </c>
      <c r="U154" s="4">
        <v>1261</v>
      </c>
      <c r="V154" s="5" t="s">
        <v>46</v>
      </c>
    </row>
    <row r="155" spans="1:22" ht="14.25">
      <c r="A155" s="3" t="s">
        <v>44</v>
      </c>
      <c r="B155" s="4">
        <v>1152.1</v>
      </c>
      <c r="C155" s="4">
        <v>1049.8</v>
      </c>
      <c r="D155" s="4">
        <v>960.1</v>
      </c>
      <c r="E155" s="4">
        <v>1091.3</v>
      </c>
      <c r="F155" s="4">
        <v>1157.9</v>
      </c>
      <c r="G155" s="4">
        <v>1261.2</v>
      </c>
      <c r="H155" s="4">
        <v>1335.8</v>
      </c>
      <c r="I155" s="4">
        <v>1431.7</v>
      </c>
      <c r="J155" s="4">
        <v>1296.9</v>
      </c>
      <c r="K155" s="4">
        <v>1123.6</v>
      </c>
      <c r="L155" s="4">
        <v>1232.6</v>
      </c>
      <c r="M155" s="4">
        <v>1361.9</v>
      </c>
      <c r="N155" s="4">
        <v>1379.1</v>
      </c>
      <c r="O155" s="4">
        <v>1567.6</v>
      </c>
      <c r="P155" s="4">
        <v>1584.8</v>
      </c>
      <c r="Q155" s="4">
        <v>1701.4</v>
      </c>
      <c r="R155" s="4">
        <v>1678.9</v>
      </c>
      <c r="S155" s="4">
        <v>1598.5</v>
      </c>
      <c r="T155" s="4">
        <v>1549.6</v>
      </c>
      <c r="U155" s="5" t="s">
        <v>46</v>
      </c>
      <c r="V155" s="5" t="s">
        <v>46</v>
      </c>
    </row>
    <row r="156" spans="1:22" ht="14.25">
      <c r="A156" s="3" t="s">
        <v>45</v>
      </c>
      <c r="B156" s="4">
        <v>13760.9</v>
      </c>
      <c r="C156" s="4">
        <v>14548.1</v>
      </c>
      <c r="D156" s="4">
        <v>15656.1</v>
      </c>
      <c r="E156" s="4">
        <v>15342.7</v>
      </c>
      <c r="F156" s="4">
        <v>15803.2</v>
      </c>
      <c r="G156" s="4">
        <v>16627.7</v>
      </c>
      <c r="H156" s="4">
        <v>20695.9</v>
      </c>
      <c r="I156" s="4">
        <v>23425.5</v>
      </c>
      <c r="J156" s="4">
        <v>22618.9</v>
      </c>
      <c r="K156" s="4">
        <v>22304.5</v>
      </c>
      <c r="L156" s="4">
        <v>23524.2</v>
      </c>
      <c r="M156" s="4">
        <v>23034.3</v>
      </c>
      <c r="N156" s="4">
        <v>23832.4</v>
      </c>
      <c r="O156" s="4">
        <v>24380</v>
      </c>
      <c r="P156" s="4">
        <v>27396.7</v>
      </c>
      <c r="Q156" s="4">
        <v>30807.1</v>
      </c>
      <c r="R156" s="4">
        <v>28497.3</v>
      </c>
      <c r="S156" s="4">
        <v>27967.2</v>
      </c>
      <c r="T156" s="4">
        <v>28026.1</v>
      </c>
      <c r="U156" s="5" t="s">
        <v>46</v>
      </c>
      <c r="V156" s="5" t="s">
        <v>46</v>
      </c>
    </row>
    <row r="158" ht="14.25">
      <c r="A158" s="1" t="s">
        <v>47</v>
      </c>
    </row>
    <row r="159" spans="1:2" ht="14.25">
      <c r="A159" s="1" t="s">
        <v>46</v>
      </c>
      <c r="B159" s="1" t="s">
        <v>48</v>
      </c>
    </row>
    <row r="161" spans="1:2" ht="14.25">
      <c r="A161" s="1" t="s">
        <v>5</v>
      </c>
      <c r="B161" s="1" t="s">
        <v>6</v>
      </c>
    </row>
    <row r="162" spans="1:2" ht="14.25">
      <c r="A162" s="1" t="s">
        <v>7</v>
      </c>
      <c r="B162" s="1" t="s">
        <v>52</v>
      </c>
    </row>
    <row r="163" spans="1:2" ht="14.25">
      <c r="A163" s="1" t="s">
        <v>9</v>
      </c>
      <c r="B163" s="1" t="s">
        <v>49</v>
      </c>
    </row>
    <row r="165" spans="1:22" ht="14.25">
      <c r="A165" s="3" t="s">
        <v>11</v>
      </c>
      <c r="B165" s="3" t="s">
        <v>12</v>
      </c>
      <c r="C165" s="3" t="s">
        <v>13</v>
      </c>
      <c r="D165" s="3" t="s">
        <v>14</v>
      </c>
      <c r="E165" s="3" t="s">
        <v>15</v>
      </c>
      <c r="F165" s="3" t="s">
        <v>16</v>
      </c>
      <c r="G165" s="3" t="s">
        <v>17</v>
      </c>
      <c r="H165" s="3" t="s">
        <v>18</v>
      </c>
      <c r="I165" s="3" t="s">
        <v>19</v>
      </c>
      <c r="J165" s="3" t="s">
        <v>20</v>
      </c>
      <c r="K165" s="3" t="s">
        <v>21</v>
      </c>
      <c r="L165" s="3" t="s">
        <v>22</v>
      </c>
      <c r="M165" s="3" t="s">
        <v>23</v>
      </c>
      <c r="N165" s="3" t="s">
        <v>24</v>
      </c>
      <c r="O165" s="3" t="s">
        <v>25</v>
      </c>
      <c r="P165" s="3" t="s">
        <v>26</v>
      </c>
      <c r="Q165" s="3" t="s">
        <v>27</v>
      </c>
      <c r="R165" s="3" t="s">
        <v>28</v>
      </c>
      <c r="S165" s="3" t="s">
        <v>29</v>
      </c>
      <c r="T165" s="3" t="s">
        <v>30</v>
      </c>
      <c r="U165" s="3" t="s">
        <v>31</v>
      </c>
      <c r="V165" s="3" t="s">
        <v>32</v>
      </c>
    </row>
    <row r="166" spans="1:22" ht="14.25">
      <c r="A166" s="3" t="s">
        <v>33</v>
      </c>
      <c r="B166" s="5" t="e">
        <f>100*'données brutes'!B166/'données brutes'!$B166</f>
        <v>#VALUE!</v>
      </c>
      <c r="C166" s="5" t="e">
        <f>100*'données brutes'!C166/'données brutes'!$B166</f>
        <v>#VALUE!</v>
      </c>
      <c r="D166" s="5" t="e">
        <f>100*'données brutes'!D166/'données brutes'!$B166</f>
        <v>#VALUE!</v>
      </c>
      <c r="E166" s="5" t="e">
        <f>100*'données brutes'!E166/'données brutes'!$B166</f>
        <v>#VALUE!</v>
      </c>
      <c r="F166" s="5" t="e">
        <f>100*'données brutes'!F166/'données brutes'!$B166</f>
        <v>#VALUE!</v>
      </c>
      <c r="G166" s="5" t="e">
        <f>100*'données brutes'!G166/'données brutes'!$B166</f>
        <v>#VALUE!</v>
      </c>
      <c r="H166" s="5" t="e">
        <f>100*'données brutes'!H166/'données brutes'!$B166</f>
        <v>#VALUE!</v>
      </c>
      <c r="I166" s="5" t="e">
        <f>100*'données brutes'!I166/'données brutes'!$B166</f>
        <v>#VALUE!</v>
      </c>
      <c r="J166" s="5" t="e">
        <f>100*'données brutes'!J166/'données brutes'!$B166</f>
        <v>#VALUE!</v>
      </c>
      <c r="K166" s="5" t="e">
        <f>100*'données brutes'!K166/'données brutes'!$B166</f>
        <v>#VALUE!</v>
      </c>
      <c r="L166" s="5" t="e">
        <f>100*'données brutes'!L166/'données brutes'!$B166</f>
        <v>#VALUE!</v>
      </c>
      <c r="M166" s="5" t="e">
        <f>100*'données brutes'!M166/'données brutes'!$B166</f>
        <v>#VALUE!</v>
      </c>
      <c r="N166" s="5" t="e">
        <f>100*'données brutes'!N166/'données brutes'!$B166</f>
        <v>#VALUE!</v>
      </c>
      <c r="O166" s="5" t="e">
        <f>100*'données brutes'!O166/'données brutes'!$B166</f>
        <v>#VALUE!</v>
      </c>
      <c r="P166" s="5" t="e">
        <f>100*'données brutes'!P166/'données brutes'!$B166</f>
        <v>#VALUE!</v>
      </c>
      <c r="Q166" s="5" t="e">
        <f>100*'données brutes'!Q166/'données brutes'!$B166</f>
        <v>#VALUE!</v>
      </c>
      <c r="R166" s="5" t="e">
        <f>100*'données brutes'!R166/'données brutes'!$B166</f>
        <v>#VALUE!</v>
      </c>
      <c r="S166" s="5" t="e">
        <f>100*'données brutes'!S166/'données brutes'!$B166</f>
        <v>#VALUE!</v>
      </c>
      <c r="T166" s="5" t="e">
        <f>100*'données brutes'!T166/'données brutes'!$B166</f>
        <v>#VALUE!</v>
      </c>
      <c r="U166" s="5" t="s">
        <v>46</v>
      </c>
      <c r="V166" s="5" t="s">
        <v>46</v>
      </c>
    </row>
    <row r="167" spans="1:22" ht="14.25">
      <c r="A167" s="3" t="s">
        <v>34</v>
      </c>
      <c r="B167" s="5" t="e">
        <f>100*'données brutes'!B167/'données brutes'!$B167</f>
        <v>#VALUE!</v>
      </c>
      <c r="C167" s="5" t="e">
        <f>100*'données brutes'!C167/'données brutes'!$B167</f>
        <v>#VALUE!</v>
      </c>
      <c r="D167" s="5" t="e">
        <f>100*'données brutes'!D167/'données brutes'!$B167</f>
        <v>#VALUE!</v>
      </c>
      <c r="E167" s="5" t="e">
        <f>100*'données brutes'!E167/'données brutes'!$B167</f>
        <v>#VALUE!</v>
      </c>
      <c r="F167" s="5" t="e">
        <f>100*'données brutes'!F167/'données brutes'!$B167</f>
        <v>#VALUE!</v>
      </c>
      <c r="G167" s="5" t="e">
        <f>100*'données brutes'!G167/'données brutes'!$B167</f>
        <v>#VALUE!</v>
      </c>
      <c r="H167" s="5" t="e">
        <f>100*'données brutes'!H167/'données brutes'!$B167</f>
        <v>#VALUE!</v>
      </c>
      <c r="I167" s="5" t="e">
        <f>100*'données brutes'!I167/'données brutes'!$B167</f>
        <v>#VALUE!</v>
      </c>
      <c r="J167" s="5" t="e">
        <f>100*'données brutes'!J167/'données brutes'!$B167</f>
        <v>#VALUE!</v>
      </c>
      <c r="K167" s="5" t="e">
        <f>100*'données brutes'!K167/'données brutes'!$B167</f>
        <v>#VALUE!</v>
      </c>
      <c r="L167" s="5" t="e">
        <f>100*'données brutes'!L167/'données brutes'!$B167</f>
        <v>#VALUE!</v>
      </c>
      <c r="M167" s="5" t="e">
        <f>100*'données brutes'!M167/'données brutes'!$B167</f>
        <v>#VALUE!</v>
      </c>
      <c r="N167" s="5" t="e">
        <f>100*'données brutes'!N167/'données brutes'!$B167</f>
        <v>#VALUE!</v>
      </c>
      <c r="O167" s="5" t="e">
        <f>100*'données brutes'!O167/'données brutes'!$B167</f>
        <v>#VALUE!</v>
      </c>
      <c r="P167" s="5" t="e">
        <f>100*'données brutes'!P167/'données brutes'!$B167</f>
        <v>#VALUE!</v>
      </c>
      <c r="Q167" s="5" t="e">
        <f>100*'données brutes'!Q167/'données brutes'!$B167</f>
        <v>#VALUE!</v>
      </c>
      <c r="R167" s="5" t="e">
        <f>100*'données brutes'!R167/'données brutes'!$B167</f>
        <v>#VALUE!</v>
      </c>
      <c r="S167" s="5" t="e">
        <f>100*'données brutes'!S167/'données brutes'!$B167</f>
        <v>#VALUE!</v>
      </c>
      <c r="T167" s="5" t="e">
        <f>100*'données brutes'!T167/'données brutes'!$B167</f>
        <v>#VALUE!</v>
      </c>
      <c r="U167" s="5" t="s">
        <v>46</v>
      </c>
      <c r="V167" s="5" t="s">
        <v>46</v>
      </c>
    </row>
    <row r="168" spans="1:22" ht="14.25">
      <c r="A168" s="3" t="s">
        <v>35</v>
      </c>
      <c r="B168" s="5">
        <f>100*'données brutes'!B168/'données brutes'!$B168</f>
        <v>100</v>
      </c>
      <c r="C168" s="5">
        <f>100*'données brutes'!C168/'données brutes'!$B168</f>
        <v>93.92830229303478</v>
      </c>
      <c r="D168" s="5">
        <f>100*'données brutes'!D168/'données brutes'!$B168</f>
        <v>98.05791796748842</v>
      </c>
      <c r="E168" s="5">
        <f>100*'données brutes'!E168/'données brutes'!$B168</f>
        <v>104.44827214985467</v>
      </c>
      <c r="F168" s="5">
        <f>100*'données brutes'!F168/'données brutes'!$B168</f>
        <v>111.18742598772744</v>
      </c>
      <c r="G168" s="5">
        <f>100*'données brutes'!G168/'données brutes'!$B168</f>
        <v>121.41457638066531</v>
      </c>
      <c r="H168" s="5">
        <f>100*'données brutes'!H168/'données brutes'!$B168</f>
        <v>131.8484228657552</v>
      </c>
      <c r="I168" s="5">
        <f>100*'données brutes'!I168/'données brutes'!$B168</f>
        <v>145.2750565184627</v>
      </c>
      <c r="J168" s="5">
        <f>100*'données brutes'!J168/'données brutes'!$B168</f>
        <v>162.04327699429433</v>
      </c>
      <c r="K168" s="5">
        <f>100*'données brutes'!K168/'données brutes'!$B168</f>
        <v>149.48648939605985</v>
      </c>
      <c r="L168" s="5">
        <f>100*'données brutes'!L168/'données brutes'!$B168</f>
        <v>153.4696953385725</v>
      </c>
      <c r="M168" s="5">
        <f>100*'données brutes'!M168/'données brutes'!$B168</f>
        <v>169.01711702013134</v>
      </c>
      <c r="N168" s="5">
        <f>100*'données brutes'!N168/'données brutes'!$B168</f>
        <v>170.8859941866724</v>
      </c>
      <c r="O168" s="5">
        <f>100*'données brutes'!O168/'données brutes'!$B168</f>
        <v>174.93163957368932</v>
      </c>
      <c r="P168" s="5">
        <f>100*'données brutes'!P168/'données brutes'!$B168</f>
        <v>202.14231887178383</v>
      </c>
      <c r="Q168" s="5">
        <f>100*'données brutes'!Q168/'données brutes'!$B168</f>
        <v>220.17009365916672</v>
      </c>
      <c r="R168" s="5">
        <f>100*'données brutes'!R168/'données brutes'!$B168</f>
        <v>230.1410270212079</v>
      </c>
      <c r="S168" s="5">
        <f>100*'données brutes'!S168/'données brutes'!$B168</f>
        <v>241.09376682097104</v>
      </c>
      <c r="T168" s="5">
        <f>100*'données brutes'!T168/'données brutes'!$B168</f>
        <v>251.0237915814404</v>
      </c>
      <c r="U168" s="5" t="s">
        <v>46</v>
      </c>
      <c r="V168" s="5" t="s">
        <v>46</v>
      </c>
    </row>
    <row r="169" spans="1:22" ht="14.25">
      <c r="A169" s="3" t="s">
        <v>36</v>
      </c>
      <c r="B169" s="5">
        <f>100*'données brutes'!B169/'données brutes'!$B169</f>
        <v>100</v>
      </c>
      <c r="C169" s="5">
        <f>100*'données brutes'!C169/'données brutes'!$B169</f>
        <v>105.39682539682539</v>
      </c>
      <c r="D169" s="5">
        <f>100*'données brutes'!D169/'données brutes'!$B169</f>
        <v>112.87749287749288</v>
      </c>
      <c r="E169" s="5">
        <f>100*'données brutes'!E169/'données brutes'!$B169</f>
        <v>105.014245014245</v>
      </c>
      <c r="F169" s="5">
        <f>100*'données brutes'!F169/'données brutes'!$B169</f>
        <v>113.02401302401303</v>
      </c>
      <c r="G169" s="5">
        <f>100*'données brutes'!G169/'données brutes'!$B169</f>
        <v>110.88319088319088</v>
      </c>
      <c r="H169" s="5">
        <f>100*'données brutes'!H169/'données brutes'!$B169</f>
        <v>147.48880748880748</v>
      </c>
      <c r="I169" s="5">
        <f>100*'données brutes'!I169/'données brutes'!$B169</f>
        <v>164.26536426536427</v>
      </c>
      <c r="J169" s="5">
        <f>100*'données brutes'!J169/'données brutes'!$B169</f>
        <v>157.83475783475782</v>
      </c>
      <c r="K169" s="5">
        <f>100*'données brutes'!K169/'données brutes'!$B169</f>
        <v>157.05331705331704</v>
      </c>
      <c r="L169" s="5">
        <f>100*'données brutes'!L169/'données brutes'!$B169</f>
        <v>172.48677248677248</v>
      </c>
      <c r="M169" s="5">
        <f>100*'données brutes'!M169/'données brutes'!$B169</f>
        <v>178.998778998779</v>
      </c>
      <c r="N169" s="5">
        <f>100*'données brutes'!N169/'données brutes'!$B169</f>
        <v>182.1489621489621</v>
      </c>
      <c r="O169" s="5">
        <f>100*'données brutes'!O169/'données brutes'!$B169</f>
        <v>189.75986975986973</v>
      </c>
      <c r="P169" s="5">
        <f>100*'données brutes'!P169/'données brutes'!$B169</f>
        <v>199.4953194953195</v>
      </c>
      <c r="Q169" s="5">
        <f>100*'données brutes'!Q169/'données brutes'!$B169</f>
        <v>206.92714692714694</v>
      </c>
      <c r="R169" s="5">
        <f>100*'données brutes'!R169/'données brutes'!$B169</f>
        <v>214.6845746845747</v>
      </c>
      <c r="S169" s="5">
        <f>100*'données brutes'!S169/'données brutes'!$B169</f>
        <v>230.5006105006105</v>
      </c>
      <c r="T169" s="5">
        <f>100*'données brutes'!T169/'données brutes'!$B169</f>
        <v>238.98249898249898</v>
      </c>
      <c r="U169" s="4">
        <v>2916.4</v>
      </c>
      <c r="V169" s="5" t="s">
        <v>46</v>
      </c>
    </row>
    <row r="170" spans="1:22" ht="14.25">
      <c r="A170" s="3" t="s">
        <v>37</v>
      </c>
      <c r="B170" s="5">
        <f>100*'données brutes'!B170/'données brutes'!$B170</f>
        <v>100</v>
      </c>
      <c r="C170" s="5">
        <f>100*'données brutes'!C170/'données brutes'!$B170</f>
        <v>101.38236357065414</v>
      </c>
      <c r="D170" s="5">
        <f>100*'données brutes'!D170/'données brutes'!$B170</f>
        <v>102.9499457896639</v>
      </c>
      <c r="E170" s="5">
        <f>100*'données brutes'!E170/'données brutes'!$B170</f>
        <v>111.09956631731117</v>
      </c>
      <c r="F170" s="5">
        <f>100*'données brutes'!F170/'données brutes'!$B170</f>
        <v>127.8641127574991</v>
      </c>
      <c r="G170" s="5">
        <f>100*'données brutes'!G170/'données brutes'!$B170</f>
        <v>120.61799783158655</v>
      </c>
      <c r="H170" s="5">
        <f>100*'données brutes'!H170/'données brutes'!$B170</f>
        <v>126.64438019515721</v>
      </c>
      <c r="I170" s="5">
        <f>100*'données brutes'!I170/'données brutes'!$B170</f>
        <v>132.4765088543549</v>
      </c>
      <c r="J170" s="5">
        <f>100*'données brutes'!J170/'données brutes'!$B170</f>
        <v>130.67853270690279</v>
      </c>
      <c r="K170" s="5">
        <f>100*'données brutes'!K170/'données brutes'!$B170</f>
        <v>123.00325262016625</v>
      </c>
      <c r="L170" s="5">
        <f>100*'données brutes'!L170/'données brutes'!$B170</f>
        <v>125.4110950487893</v>
      </c>
      <c r="M170" s="5">
        <f>100*'données brutes'!M170/'données brutes'!$B170</f>
        <v>131.68142392482832</v>
      </c>
      <c r="N170" s="5">
        <f>100*'données brutes'!N170/'données brutes'!$B170</f>
        <v>138.96367907481027</v>
      </c>
      <c r="O170" s="5">
        <f>100*'données brutes'!O170/'données brutes'!$B170</f>
        <v>142.02204553668233</v>
      </c>
      <c r="P170" s="5">
        <f>100*'données brutes'!P170/'données brutes'!$B170</f>
        <v>142.41507047343694</v>
      </c>
      <c r="Q170" s="5">
        <f>100*'données brutes'!Q170/'données brutes'!$B170</f>
        <v>141.34893386338996</v>
      </c>
      <c r="R170" s="5">
        <f>100*'données brutes'!R170/'données brutes'!$B170</f>
        <v>144.4615106613661</v>
      </c>
      <c r="S170" s="5">
        <f>100*'données brutes'!S170/'données brutes'!$B170</f>
        <v>153.79472352728587</v>
      </c>
      <c r="T170" s="5">
        <f>100*'données brutes'!T170/'données brutes'!$B170</f>
        <v>160.93693530899893</v>
      </c>
      <c r="U170" s="5" t="s">
        <v>46</v>
      </c>
      <c r="V170" s="5" t="s">
        <v>46</v>
      </c>
    </row>
    <row r="171" spans="1:22" ht="14.25">
      <c r="A171" s="3" t="s">
        <v>38</v>
      </c>
      <c r="B171" s="5">
        <f>100*'données brutes'!B171/'données brutes'!$B171</f>
        <v>100</v>
      </c>
      <c r="C171" s="5">
        <f>100*'données brutes'!C171/'données brutes'!$B171</f>
        <v>94.92953183217236</v>
      </c>
      <c r="D171" s="5">
        <f>100*'données brutes'!D171/'données brutes'!$B171</f>
        <v>93.7955613154058</v>
      </c>
      <c r="E171" s="5">
        <f>100*'données brutes'!E171/'données brutes'!$B171</f>
        <v>100.53458610076137</v>
      </c>
      <c r="F171" s="5">
        <f>100*'données brutes'!F171/'données brutes'!$B171</f>
        <v>113.17025757330309</v>
      </c>
      <c r="G171" s="5">
        <f>100*'données brutes'!G171/'données brutes'!$B171</f>
        <v>127.70127976672606</v>
      </c>
      <c r="H171" s="5">
        <f>100*'données brutes'!H171/'données brutes'!$B171</f>
        <v>145.73141098331445</v>
      </c>
      <c r="I171" s="5">
        <f>100*'données brutes'!I171/'données brutes'!$B171</f>
        <v>151.75765430098818</v>
      </c>
      <c r="J171" s="5">
        <f>100*'données brutes'!J171/'données brutes'!$B171</f>
        <v>142.8316863761542</v>
      </c>
      <c r="K171" s="5">
        <f>100*'données brutes'!K171/'données brutes'!$B171</f>
        <v>127.08569577190993</v>
      </c>
      <c r="L171" s="5">
        <f>100*'données brutes'!L171/'données brutes'!$B171</f>
        <v>124.752956423133</v>
      </c>
      <c r="M171" s="5">
        <f>100*'données brutes'!M171/'données brutes'!$B171</f>
        <v>127.16669366596469</v>
      </c>
      <c r="N171" s="5">
        <f>100*'données brutes'!N171/'données brutes'!$B171</f>
        <v>125.69253199416815</v>
      </c>
      <c r="O171" s="5">
        <f>100*'données brutes'!O171/'données brutes'!$B171</f>
        <v>127.76607808196987</v>
      </c>
      <c r="P171" s="5">
        <f>100*'données brutes'!P171/'données brutes'!$B171</f>
        <v>141.53572007127815</v>
      </c>
      <c r="Q171" s="5">
        <f>100*'données brutes'!Q171/'données brutes'!$B171</f>
        <v>149.44111453102218</v>
      </c>
      <c r="R171" s="5">
        <f>100*'données brutes'!R171/'données brutes'!$B171</f>
        <v>153.52340839138182</v>
      </c>
      <c r="S171" s="5">
        <f>100*'données brutes'!S171/'données brutes'!$B171</f>
        <v>183.2010367730439</v>
      </c>
      <c r="T171" s="5">
        <f>100*'données brutes'!T171/'données brutes'!$B171</f>
        <v>177.30439008585776</v>
      </c>
      <c r="U171" s="5" t="s">
        <v>46</v>
      </c>
      <c r="V171" s="5" t="s">
        <v>46</v>
      </c>
    </row>
    <row r="172" spans="1:22" ht="14.25">
      <c r="A172" s="3" t="s">
        <v>39</v>
      </c>
      <c r="B172" s="5">
        <f>100*'données brutes'!B172/'données brutes'!$B172</f>
        <v>100</v>
      </c>
      <c r="C172" s="5">
        <f>100*'données brutes'!C172/'données brutes'!$B172</f>
        <v>106.13485515786861</v>
      </c>
      <c r="D172" s="5">
        <f>100*'données brutes'!D172/'données brutes'!$B172</f>
        <v>111.64319831275975</v>
      </c>
      <c r="E172" s="5">
        <f>100*'données brutes'!E172/'données brutes'!$B172</f>
        <v>121.11531542708269</v>
      </c>
      <c r="F172" s="5">
        <f>100*'données brutes'!F172/'données brutes'!$B172</f>
        <v>134.9792196513864</v>
      </c>
      <c r="G172" s="5">
        <f>100*'données brutes'!G172/'données brutes'!$B172</f>
        <v>145.2825507102537</v>
      </c>
      <c r="H172" s="5">
        <f>100*'données brutes'!H172/'données brutes'!$B172</f>
        <v>181.973822963836</v>
      </c>
      <c r="I172" s="5">
        <f>100*'données brutes'!I172/'données brutes'!$B172</f>
        <v>208.8828236461758</v>
      </c>
      <c r="J172" s="5">
        <f>100*'données brutes'!J172/'données brutes'!$B172</f>
        <v>199.03852118354942</v>
      </c>
      <c r="K172" s="5">
        <f>100*'données brutes'!K172/'données brutes'!$B172</f>
        <v>193.25103901743068</v>
      </c>
      <c r="L172" s="5">
        <f>100*'données brutes'!L172/'données brutes'!$B172</f>
        <v>219.08070218969047</v>
      </c>
      <c r="M172" s="5">
        <f>100*'données brutes'!M172/'données brutes'!$B172</f>
        <v>217.5485391725079</v>
      </c>
      <c r="N172" s="5">
        <f>100*'données brutes'!N172/'données brutes'!$B172</f>
        <v>225.03566776254576</v>
      </c>
      <c r="O172" s="5">
        <f>100*'données brutes'!O172/'données brutes'!$B172</f>
        <v>224.60765461199676</v>
      </c>
      <c r="P172" s="5">
        <f>100*'données brutes'!P172/'données brutes'!$B172</f>
        <v>231.74741021028473</v>
      </c>
      <c r="Q172" s="5">
        <f>100*'données brutes'!Q172/'données brutes'!$B172</f>
        <v>249.1160597977793</v>
      </c>
      <c r="R172" s="5">
        <f>100*'données brutes'!R172/'données brutes'!$B172</f>
        <v>252.88753799392097</v>
      </c>
      <c r="S172" s="5">
        <f>100*'données brutes'!S172/'données brutes'!$B172</f>
        <v>267.94243533279575</v>
      </c>
      <c r="T172" s="5">
        <f>100*'données brutes'!T172/'données brutes'!$B172</f>
        <v>285.83214440791517</v>
      </c>
      <c r="U172" s="5" t="s">
        <v>46</v>
      </c>
      <c r="V172" s="5" t="s">
        <v>46</v>
      </c>
    </row>
    <row r="173" spans="1:22" ht="14.25">
      <c r="A173" s="3" t="s">
        <v>40</v>
      </c>
      <c r="B173" s="5">
        <f>100*'données brutes'!B173/'données brutes'!$B173</f>
        <v>100</v>
      </c>
      <c r="C173" s="5">
        <f>100*'données brutes'!C173/'données brutes'!$B173</f>
        <v>107.12252153303659</v>
      </c>
      <c r="D173" s="5">
        <f>100*'données brutes'!D173/'données brutes'!$B173</f>
        <v>115.72995548875657</v>
      </c>
      <c r="E173" s="5">
        <f>100*'données brutes'!E173/'données brutes'!$B173</f>
        <v>122.595959304006</v>
      </c>
      <c r="F173" s="5">
        <f>100*'données brutes'!F173/'données brutes'!$B173</f>
        <v>136.14876582461415</v>
      </c>
      <c r="G173" s="5">
        <f>100*'données brutes'!G173/'données brutes'!$B173</f>
        <v>143.28212613445862</v>
      </c>
      <c r="H173" s="5">
        <f>100*'données brutes'!H173/'données brutes'!$B173</f>
        <v>152.58685473148736</v>
      </c>
      <c r="I173" s="5">
        <f>100*'données brutes'!I173/'données brutes'!$B173</f>
        <v>162.05488756575525</v>
      </c>
      <c r="J173" s="5">
        <f>100*'données brutes'!J173/'données brutes'!$B173</f>
        <v>167.1288802820972</v>
      </c>
      <c r="K173" s="5">
        <f>100*'données brutes'!K173/'données brutes'!$B173</f>
        <v>176.3497890051448</v>
      </c>
      <c r="L173" s="5">
        <f>100*'données brutes'!L173/'données brutes'!$B173</f>
        <v>175.68645586450083</v>
      </c>
      <c r="M173" s="5">
        <f>100*'données brutes'!M173/'données brutes'!$B173</f>
        <v>179.82903636048326</v>
      </c>
      <c r="N173" s="5">
        <f>100*'données brutes'!N173/'données brutes'!$B173</f>
        <v>170.5900630094225</v>
      </c>
      <c r="O173" s="5">
        <f>100*'données brutes'!O173/'données brutes'!$B173</f>
        <v>185.11908202786287</v>
      </c>
      <c r="P173" s="5">
        <f>100*'données brutes'!P173/'données brutes'!$B173</f>
        <v>190.70827793514076</v>
      </c>
      <c r="Q173" s="5">
        <f>100*'données brutes'!Q173/'données brutes'!$B173</f>
        <v>193.21059020752642</v>
      </c>
      <c r="R173" s="5">
        <f>100*'données brutes'!R173/'données brutes'!$B173</f>
        <v>195.51419157176716</v>
      </c>
      <c r="S173" s="5">
        <f>100*'données brutes'!S173/'données brutes'!$B173</f>
        <v>208.4513555696861</v>
      </c>
      <c r="T173" s="5">
        <f>100*'données brutes'!T173/'données brutes'!$B173</f>
        <v>206.35730389039827</v>
      </c>
      <c r="U173" s="5" t="s">
        <v>46</v>
      </c>
      <c r="V173" s="5" t="s">
        <v>46</v>
      </c>
    </row>
    <row r="174" spans="1:22" ht="14.25">
      <c r="A174" s="3" t="s">
        <v>41</v>
      </c>
      <c r="B174" s="5">
        <f>100*'données brutes'!B174/'données brutes'!$B174</f>
        <v>100</v>
      </c>
      <c r="C174" s="5">
        <f>100*'données brutes'!C174/'données brutes'!$B174</f>
        <v>102.89463527595522</v>
      </c>
      <c r="D174" s="5">
        <f>100*'données brutes'!D174/'données brutes'!$B174</f>
        <v>101.19644924739482</v>
      </c>
      <c r="E174" s="5">
        <f>100*'données brutes'!E174/'données brutes'!$B174</f>
        <v>103.84021613276727</v>
      </c>
      <c r="F174" s="5">
        <f>100*'données brutes'!F174/'données brutes'!$B174</f>
        <v>108.93477421844848</v>
      </c>
      <c r="G174" s="5">
        <f>100*'données brutes'!G174/'données brutes'!$B174</f>
        <v>109.74527209571593</v>
      </c>
      <c r="H174" s="5">
        <f>100*'données brutes'!H174/'données brutes'!$B174</f>
        <v>123.6009262832883</v>
      </c>
      <c r="I174" s="5">
        <f>100*'données brutes'!I174/'données brutes'!$B174</f>
        <v>131.47433423388654</v>
      </c>
      <c r="J174" s="5">
        <f>100*'données brutes'!J174/'données brutes'!$B174</f>
        <v>126.05171748359707</v>
      </c>
      <c r="K174" s="5">
        <f>100*'données brutes'!K174/'données brutes'!$B174</f>
        <v>120.91856426090312</v>
      </c>
      <c r="L174" s="5">
        <f>100*'données brutes'!L174/'données brutes'!$B174</f>
        <v>127.11308375144732</v>
      </c>
      <c r="M174" s="5">
        <f>100*'données brutes'!M174/'données brutes'!$B174</f>
        <v>128.96565032805867</v>
      </c>
      <c r="N174" s="5">
        <f>100*'données brutes'!N174/'données brutes'!$B174</f>
        <v>132.4006175221922</v>
      </c>
      <c r="O174" s="5">
        <f>100*'données brutes'!O174/'données brutes'!$B174</f>
        <v>136.91624855268236</v>
      </c>
      <c r="P174" s="5">
        <f>100*'données brutes'!P174/'données brutes'!$B174</f>
        <v>146.8351987649556</v>
      </c>
      <c r="Q174" s="5">
        <f>100*'données brutes'!Q174/'données brutes'!$B174</f>
        <v>160.22771130837515</v>
      </c>
      <c r="R174" s="5">
        <f>100*'données brutes'!R174/'données brutes'!$B174</f>
        <v>162.40833654959476</v>
      </c>
      <c r="S174" s="5">
        <f>100*'données brutes'!S174/'données brutes'!$B174</f>
        <v>174.72018525665766</v>
      </c>
      <c r="T174" s="5">
        <f>100*'données brutes'!T174/'données brutes'!$B174</f>
        <v>184.2145889617908</v>
      </c>
      <c r="U174" s="4">
        <v>9765</v>
      </c>
      <c r="V174" s="5" t="s">
        <v>46</v>
      </c>
    </row>
    <row r="175" spans="1:22" ht="14.25">
      <c r="A175" s="3" t="s">
        <v>42</v>
      </c>
      <c r="B175" s="5">
        <f>100*'données brutes'!B175/'données brutes'!$B175</f>
        <v>100</v>
      </c>
      <c r="C175" s="5">
        <f>100*'données brutes'!C175/'données brutes'!$B175</f>
        <v>129.07072368421052</v>
      </c>
      <c r="D175" s="5">
        <f>100*'données brutes'!D175/'données brutes'!$B175</f>
        <v>154.72861842105263</v>
      </c>
      <c r="E175" s="5">
        <f>100*'données brutes'!E175/'données brutes'!$B175</f>
        <v>182.9358552631579</v>
      </c>
      <c r="F175" s="5">
        <f>100*'données brutes'!F175/'données brutes'!$B175</f>
        <v>202.81661184210526</v>
      </c>
      <c r="G175" s="5">
        <f>100*'données brutes'!G175/'données brutes'!$B175</f>
        <v>246.08347039473685</v>
      </c>
      <c r="H175" s="5">
        <f>100*'données brutes'!H175/'données brutes'!$B175</f>
        <v>290.6763980263158</v>
      </c>
      <c r="I175" s="5">
        <f>100*'données brutes'!I175/'données brutes'!$B175</f>
        <v>316.05674342105266</v>
      </c>
      <c r="J175" s="5">
        <f>100*'données brutes'!J175/'données brutes'!$B175</f>
        <v>279.8108552631579</v>
      </c>
      <c r="K175" s="5">
        <f>100*'données brutes'!K175/'données brutes'!$B175</f>
        <v>249.34210526315792</v>
      </c>
      <c r="L175" s="5">
        <f>100*'données brutes'!L175/'données brutes'!$B175</f>
        <v>282.16488486842104</v>
      </c>
      <c r="M175" s="5">
        <f>100*'données brutes'!M175/'données brutes'!$B175</f>
        <v>300.3495065789474</v>
      </c>
      <c r="N175" s="5">
        <f>100*'données brutes'!N175/'données brutes'!$B175</f>
        <v>299.3421052631579</v>
      </c>
      <c r="O175" s="5">
        <f>100*'données brutes'!O175/'données brutes'!$B175</f>
        <v>319.6854440789474</v>
      </c>
      <c r="P175" s="5">
        <f>100*'données brutes'!P175/'données brutes'!$B175</f>
        <v>323.4888980263158</v>
      </c>
      <c r="Q175" s="5">
        <f>100*'données brutes'!Q175/'données brutes'!$B175</f>
        <v>343.6060855263158</v>
      </c>
      <c r="R175" s="5">
        <f>100*'données brutes'!R175/'données brutes'!$B175</f>
        <v>345.0452302631579</v>
      </c>
      <c r="S175" s="5">
        <f>100*'données brutes'!S175/'données brutes'!$B175</f>
        <v>362.4588815789474</v>
      </c>
      <c r="T175" s="5">
        <f>100*'données brutes'!T175/'données brutes'!$B175</f>
        <v>374.4037828947369</v>
      </c>
      <c r="U175" s="4">
        <v>3731.8</v>
      </c>
      <c r="V175" s="5" t="s">
        <v>46</v>
      </c>
    </row>
    <row r="176" spans="1:22" ht="14.25">
      <c r="A176" s="3" t="s">
        <v>43</v>
      </c>
      <c r="B176" s="5">
        <f>100*'données brutes'!B176/'données brutes'!$B176</f>
        <v>100</v>
      </c>
      <c r="C176" s="5">
        <f>100*'données brutes'!C176/'données brutes'!$B176</f>
        <v>108.4349593495935</v>
      </c>
      <c r="D176" s="5">
        <f>100*'données brutes'!D176/'données brutes'!$B176</f>
        <v>95.42682926829268</v>
      </c>
      <c r="E176" s="5">
        <f>100*'données brutes'!E176/'données brutes'!$B176</f>
        <v>110.77235772357723</v>
      </c>
      <c r="F176" s="5">
        <f>100*'données brutes'!F176/'données brutes'!$B176</f>
        <v>131.5040650406504</v>
      </c>
      <c r="G176" s="5">
        <f>100*'données brutes'!G176/'données brutes'!$B176</f>
        <v>150.91463414634146</v>
      </c>
      <c r="H176" s="5">
        <f>100*'données brutes'!H176/'données brutes'!$B176</f>
        <v>161.28048780487805</v>
      </c>
      <c r="I176" s="5">
        <f>100*'données brutes'!I176/'données brutes'!$B176</f>
        <v>172.8658536585366</v>
      </c>
      <c r="J176" s="5">
        <f>100*'données brutes'!J176/'données brutes'!$B176</f>
        <v>147.96747967479675</v>
      </c>
      <c r="K176" s="5">
        <f>100*'données brutes'!K176/'données brutes'!$B176</f>
        <v>141.76829268292684</v>
      </c>
      <c r="L176" s="5">
        <f>100*'données brutes'!L176/'données brutes'!$B176</f>
        <v>168.90243902439025</v>
      </c>
      <c r="M176" s="5">
        <f>100*'données brutes'!M176/'données brutes'!$B176</f>
        <v>171.34146341463415</v>
      </c>
      <c r="N176" s="5">
        <f>100*'données brutes'!N176/'données brutes'!$B176</f>
        <v>192.3780487804878</v>
      </c>
      <c r="O176" s="5">
        <f>100*'données brutes'!O176/'données brutes'!$B176</f>
        <v>221.239837398374</v>
      </c>
      <c r="P176" s="5">
        <f>100*'données brutes'!P176/'données brutes'!$B176</f>
        <v>255.1829268292683</v>
      </c>
      <c r="Q176" s="5">
        <f>100*'données brutes'!Q176/'données brutes'!$B176</f>
        <v>271.6463414634146</v>
      </c>
      <c r="R176" s="5">
        <f>100*'données brutes'!R176/'données brutes'!$B176</f>
        <v>307.0121951219512</v>
      </c>
      <c r="S176" s="5">
        <f>100*'données brutes'!S176/'données brutes'!$B176</f>
        <v>300.5081300813008</v>
      </c>
      <c r="T176" s="5">
        <f>100*'données brutes'!T176/'données brutes'!$B176</f>
        <v>312.5</v>
      </c>
      <c r="U176" s="4">
        <v>3256</v>
      </c>
      <c r="V176" s="5" t="s">
        <v>46</v>
      </c>
    </row>
    <row r="177" spans="1:22" ht="14.25">
      <c r="A177" s="3" t="s">
        <v>44</v>
      </c>
      <c r="B177" s="5">
        <f>100*'données brutes'!B177/'données brutes'!$B177</f>
        <v>100</v>
      </c>
      <c r="C177" s="5">
        <f>100*'données brutes'!C177/'données brutes'!$B177</f>
        <v>91.0123835056811</v>
      </c>
      <c r="D177" s="5">
        <f>100*'données brutes'!D177/'données brutes'!$B177</f>
        <v>82.61202604366143</v>
      </c>
      <c r="E177" s="5">
        <f>100*'données brutes'!E177/'données brutes'!$B177</f>
        <v>94.18485893016725</v>
      </c>
      <c r="F177" s="5">
        <f>100*'données brutes'!F177/'données brutes'!$B177</f>
        <v>100.07659900421295</v>
      </c>
      <c r="G177" s="5">
        <f>100*'données brutes'!G177/'données brutes'!$B177</f>
        <v>109.06421549853187</v>
      </c>
      <c r="H177" s="5">
        <f>100*'données brutes'!H177/'données brutes'!$B177</f>
        <v>116.11132388612282</v>
      </c>
      <c r="I177" s="5">
        <f>100*'données brutes'!I177/'données brutes'!$B177</f>
        <v>125.38618664624028</v>
      </c>
      <c r="J177" s="5">
        <f>100*'données brutes'!J177/'données brutes'!$B177</f>
        <v>115.72832886505809</v>
      </c>
      <c r="K177" s="5">
        <f>100*'données brutes'!K177/'données brutes'!$B177</f>
        <v>100.08298225456403</v>
      </c>
      <c r="L177" s="5">
        <f>100*'données brutes'!L177/'données brutes'!$B177</f>
        <v>111.04940635771736</v>
      </c>
      <c r="M177" s="5">
        <f>100*'données brutes'!M177/'données brutes'!$B177</f>
        <v>120.19022086046215</v>
      </c>
      <c r="N177" s="5">
        <f>100*'données brutes'!N177/'données brutes'!$B177</f>
        <v>121.65836844121027</v>
      </c>
      <c r="O177" s="5">
        <f>100*'données brutes'!O177/'données brutes'!$B177</f>
        <v>133.87590961317505</v>
      </c>
      <c r="P177" s="5">
        <f>100*'données brutes'!P177/'données brutes'!$B177</f>
        <v>139.2123069066769</v>
      </c>
      <c r="Q177" s="5">
        <f>100*'données brutes'!Q177/'données brutes'!$B177</f>
        <v>146.18919954040595</v>
      </c>
      <c r="R177" s="5">
        <f>100*'données brutes'!R177/'données brutes'!$B177</f>
        <v>143.29120388101623</v>
      </c>
      <c r="S177" s="5">
        <f>100*'données brutes'!S177/'données brutes'!$B177</f>
        <v>136.28239499553175</v>
      </c>
      <c r="T177" s="5">
        <f>100*'données brutes'!T177/'données brutes'!$B177</f>
        <v>131.39920847695646</v>
      </c>
      <c r="U177" s="5" t="s">
        <v>46</v>
      </c>
      <c r="V177" s="5" t="s">
        <v>46</v>
      </c>
    </row>
    <row r="178" spans="1:22" ht="14.25">
      <c r="A178" s="3" t="s">
        <v>45</v>
      </c>
      <c r="B178" s="5">
        <f>100*'données brutes'!B178/'données brutes'!$B178</f>
        <v>100</v>
      </c>
      <c r="C178" s="5">
        <f>100*'données brutes'!C178/'données brutes'!$B178</f>
        <v>104.77965318258356</v>
      </c>
      <c r="D178" s="5">
        <f>100*'données brutes'!D178/'données brutes'!$B178</f>
        <v>114.27842974691207</v>
      </c>
      <c r="E178" s="5">
        <f>100*'données brutes'!E178/'données brutes'!$B178</f>
        <v>111.49259151922463</v>
      </c>
      <c r="F178" s="5">
        <f>100*'données brutes'!F178/'données brutes'!$B178</f>
        <v>120.82298518303845</v>
      </c>
      <c r="G178" s="5">
        <f>100*'données brutes'!G178/'données brutes'!$B178</f>
        <v>119.41062316347082</v>
      </c>
      <c r="H178" s="5">
        <f>100*'données brutes'!H178/'données brutes'!$B178</f>
        <v>137.87514719747026</v>
      </c>
      <c r="I178" s="5">
        <f>100*'données brutes'!I178/'données brutes'!$B178</f>
        <v>153.22220306464217</v>
      </c>
      <c r="J178" s="5">
        <f>100*'données brutes'!J178/'données brutes'!$B178</f>
        <v>135.81493288529052</v>
      </c>
      <c r="K178" s="5">
        <f>100*'données brutes'!K178/'données brutes'!$B178</f>
        <v>135.742663971562</v>
      </c>
      <c r="L178" s="5">
        <f>100*'données brutes'!L178/'données brutes'!$B178</f>
        <v>144.13209436779374</v>
      </c>
      <c r="M178" s="5">
        <f>100*'données brutes'!M178/'données brutes'!$B178</f>
        <v>146.35775680226564</v>
      </c>
      <c r="N178" s="5">
        <f>100*'données brutes'!N178/'données brutes'!$B178</f>
        <v>150.5218402526844</v>
      </c>
      <c r="O178" s="5">
        <f>100*'données brutes'!O178/'données brutes'!$B178</f>
        <v>150.7500192594821</v>
      </c>
      <c r="P178" s="5">
        <f>100*'données brutes'!P178/'données brutes'!$B178</f>
        <v>168.1195041692193</v>
      </c>
      <c r="Q178" s="5">
        <f>100*'données brutes'!Q178/'données brutes'!$B178</f>
        <v>181.47274508149513</v>
      </c>
      <c r="R178" s="5">
        <f>100*'données brutes'!R178/'données brutes'!$B178</f>
        <v>166.4529169861295</v>
      </c>
      <c r="S178" s="5">
        <f>100*'données brutes'!S178/'données brutes'!$B178</f>
        <v>162.87102016559487</v>
      </c>
      <c r="T178" s="5">
        <f>100*'données brutes'!T178/'données brutes'!$B178</f>
        <v>161.8511847332837</v>
      </c>
      <c r="U178" s="5" t="s">
        <v>46</v>
      </c>
      <c r="V178" s="5" t="s">
        <v>46</v>
      </c>
    </row>
    <row r="180" ht="14.25">
      <c r="A180" s="1" t="s">
        <v>47</v>
      </c>
    </row>
    <row r="181" spans="1:2" ht="14.25">
      <c r="A181" s="1" t="s">
        <v>46</v>
      </c>
      <c r="B181" s="1" t="s">
        <v>48</v>
      </c>
    </row>
    <row r="183" spans="1:2" ht="14.25">
      <c r="A183" s="1" t="s">
        <v>5</v>
      </c>
      <c r="B183" s="1" t="s">
        <v>53</v>
      </c>
    </row>
    <row r="184" spans="1:2" ht="14.25">
      <c r="A184" s="1" t="s">
        <v>7</v>
      </c>
      <c r="B184" s="1" t="s">
        <v>8</v>
      </c>
    </row>
    <row r="185" spans="1:2" ht="14.25">
      <c r="A185" s="1" t="s">
        <v>9</v>
      </c>
      <c r="B185" s="1" t="s">
        <v>10</v>
      </c>
    </row>
    <row r="187" spans="1:22" ht="14.25">
      <c r="A187" s="3" t="s">
        <v>11</v>
      </c>
      <c r="B187" s="3" t="s">
        <v>12</v>
      </c>
      <c r="C187" s="3" t="s">
        <v>13</v>
      </c>
      <c r="D187" s="3" t="s">
        <v>14</v>
      </c>
      <c r="E187" s="3" t="s">
        <v>15</v>
      </c>
      <c r="F187" s="3" t="s">
        <v>16</v>
      </c>
      <c r="G187" s="3" t="s">
        <v>17</v>
      </c>
      <c r="H187" s="3" t="s">
        <v>18</v>
      </c>
      <c r="I187" s="3" t="s">
        <v>19</v>
      </c>
      <c r="J187" s="3" t="s">
        <v>20</v>
      </c>
      <c r="K187" s="3" t="s">
        <v>21</v>
      </c>
      <c r="L187" s="3" t="s">
        <v>22</v>
      </c>
      <c r="M187" s="3" t="s">
        <v>23</v>
      </c>
      <c r="N187" s="3" t="s">
        <v>24</v>
      </c>
      <c r="O187" s="3" t="s">
        <v>25</v>
      </c>
      <c r="P187" s="3" t="s">
        <v>26</v>
      </c>
      <c r="Q187" s="3" t="s">
        <v>27</v>
      </c>
      <c r="R187" s="3" t="s">
        <v>28</v>
      </c>
      <c r="S187" s="3" t="s">
        <v>29</v>
      </c>
      <c r="T187" s="3" t="s">
        <v>30</v>
      </c>
      <c r="U187" s="3" t="s">
        <v>31</v>
      </c>
      <c r="V187" s="3" t="s">
        <v>32</v>
      </c>
    </row>
    <row r="188" spans="1:22" ht="14.25">
      <c r="A188" s="3" t="s">
        <v>33</v>
      </c>
      <c r="B188" s="4">
        <v>445230.7</v>
      </c>
      <c r="C188" s="4">
        <v>453349</v>
      </c>
      <c r="D188" s="4">
        <v>451377</v>
      </c>
      <c r="E188" s="4">
        <v>437573.1</v>
      </c>
      <c r="F188" s="4">
        <v>447981.1</v>
      </c>
      <c r="G188" s="4">
        <v>461212.9</v>
      </c>
      <c r="H188" s="4">
        <v>477691.3</v>
      </c>
      <c r="I188" s="4">
        <v>506858.3</v>
      </c>
      <c r="J188" s="4">
        <v>513015.4</v>
      </c>
      <c r="K188" s="4">
        <v>507045</v>
      </c>
      <c r="L188" s="4">
        <v>514920</v>
      </c>
      <c r="M188" s="4">
        <v>519810.3</v>
      </c>
      <c r="N188" s="4">
        <v>509874.3</v>
      </c>
      <c r="O188" s="4">
        <v>512162.1</v>
      </c>
      <c r="P188" s="4">
        <v>505888.7</v>
      </c>
      <c r="Q188" s="4">
        <v>507168</v>
      </c>
      <c r="R188" s="4">
        <v>505936.2</v>
      </c>
      <c r="S188" s="4">
        <v>513058.7</v>
      </c>
      <c r="T188" s="4">
        <v>521829.2</v>
      </c>
      <c r="U188" s="4">
        <v>530139.9</v>
      </c>
      <c r="V188" s="5" t="s">
        <v>46</v>
      </c>
    </row>
    <row r="189" spans="1:22" ht="14.25">
      <c r="A189" s="3" t="s">
        <v>34</v>
      </c>
      <c r="B189" s="4">
        <v>533454.5</v>
      </c>
      <c r="C189" s="4">
        <v>546387.2</v>
      </c>
      <c r="D189" s="4">
        <v>547064.3</v>
      </c>
      <c r="E189" s="4">
        <v>543226.2</v>
      </c>
      <c r="F189" s="4">
        <v>559448.8</v>
      </c>
      <c r="G189" s="4">
        <v>585711</v>
      </c>
      <c r="H189" s="4">
        <v>610376</v>
      </c>
      <c r="I189" s="4">
        <v>648055.5</v>
      </c>
      <c r="J189" s="4">
        <v>655996.2</v>
      </c>
      <c r="K189" s="4">
        <v>651409.3</v>
      </c>
      <c r="L189" s="4">
        <v>650704.1</v>
      </c>
      <c r="M189" s="4">
        <v>654125.6</v>
      </c>
      <c r="N189" s="4">
        <v>647415.6</v>
      </c>
      <c r="O189" s="4">
        <v>649010.7</v>
      </c>
      <c r="P189" s="4">
        <v>638975.1</v>
      </c>
      <c r="Q189" s="4">
        <v>633433</v>
      </c>
      <c r="R189" s="4">
        <v>638369.6</v>
      </c>
      <c r="S189" s="4">
        <v>645719</v>
      </c>
      <c r="T189" s="4">
        <v>653243.9</v>
      </c>
      <c r="U189" s="4">
        <v>657474</v>
      </c>
      <c r="V189" s="5" t="s">
        <v>46</v>
      </c>
    </row>
    <row r="190" spans="1:22" ht="14.25">
      <c r="A190" s="3" t="s">
        <v>35</v>
      </c>
      <c r="B190" s="4">
        <v>19235.9</v>
      </c>
      <c r="C190" s="4">
        <v>19007.5</v>
      </c>
      <c r="D190" s="4">
        <v>20025.9</v>
      </c>
      <c r="E190" s="4">
        <v>18016.5</v>
      </c>
      <c r="F190" s="4">
        <v>19054.6</v>
      </c>
      <c r="G190" s="4">
        <v>19688.1</v>
      </c>
      <c r="H190" s="4">
        <v>21390.3</v>
      </c>
      <c r="I190" s="4">
        <v>20670.8</v>
      </c>
      <c r="J190" s="4">
        <v>20175.5</v>
      </c>
      <c r="K190" s="4">
        <v>18909.1</v>
      </c>
      <c r="L190" s="4">
        <v>19173.9</v>
      </c>
      <c r="M190" s="4">
        <v>18659.6</v>
      </c>
      <c r="N190" s="4">
        <v>19968.8</v>
      </c>
      <c r="O190" s="4">
        <v>19277.2</v>
      </c>
      <c r="P190" s="4">
        <v>18591.3</v>
      </c>
      <c r="Q190" s="4">
        <v>18018.8</v>
      </c>
      <c r="R190" s="4">
        <v>17779.8</v>
      </c>
      <c r="S190" s="4">
        <v>18452.5</v>
      </c>
      <c r="T190" s="4">
        <v>18693.4</v>
      </c>
      <c r="U190" s="4">
        <v>19231.8</v>
      </c>
      <c r="V190" s="5" t="s">
        <v>46</v>
      </c>
    </row>
    <row r="191" spans="1:22" ht="14.25">
      <c r="A191" s="3" t="s">
        <v>36</v>
      </c>
      <c r="B191" s="4">
        <v>7325.7</v>
      </c>
      <c r="C191" s="4">
        <v>7120.6</v>
      </c>
      <c r="D191" s="4">
        <v>7845</v>
      </c>
      <c r="E191" s="4">
        <v>8304.5</v>
      </c>
      <c r="F191" s="4">
        <v>9124</v>
      </c>
      <c r="G191" s="4">
        <v>10496</v>
      </c>
      <c r="H191" s="4">
        <v>11756.2</v>
      </c>
      <c r="I191" s="4">
        <v>12863.7</v>
      </c>
      <c r="J191" s="4">
        <v>14178.4</v>
      </c>
      <c r="K191" s="4">
        <v>13459.5</v>
      </c>
      <c r="L191" s="4">
        <v>12979.1</v>
      </c>
      <c r="M191" s="4">
        <v>12254.6</v>
      </c>
      <c r="N191" s="4">
        <v>12134.6</v>
      </c>
      <c r="O191" s="4">
        <v>11935.1</v>
      </c>
      <c r="P191" s="4">
        <v>11852.8</v>
      </c>
      <c r="Q191" s="4">
        <v>11394.3</v>
      </c>
      <c r="R191" s="4">
        <v>11416.6</v>
      </c>
      <c r="S191" s="4">
        <v>11719.1</v>
      </c>
      <c r="T191" s="4">
        <v>11736.2</v>
      </c>
      <c r="U191" s="4">
        <v>11780.8</v>
      </c>
      <c r="V191" s="5" t="s">
        <v>46</v>
      </c>
    </row>
    <row r="192" spans="1:22" ht="14.25">
      <c r="A192" s="3" t="s">
        <v>37</v>
      </c>
      <c r="B192" s="4">
        <v>155592.5</v>
      </c>
      <c r="C192" s="4">
        <v>164854.1</v>
      </c>
      <c r="D192" s="4">
        <v>155166.3</v>
      </c>
      <c r="E192" s="4">
        <v>130987</v>
      </c>
      <c r="F192" s="4">
        <v>120711.7</v>
      </c>
      <c r="G192" s="4">
        <v>118315.7</v>
      </c>
      <c r="H192" s="4">
        <v>115608.7</v>
      </c>
      <c r="I192" s="4">
        <v>117808.9</v>
      </c>
      <c r="J192" s="4">
        <v>115873.6</v>
      </c>
      <c r="K192" s="4">
        <v>111242.8</v>
      </c>
      <c r="L192" s="4">
        <v>115217</v>
      </c>
      <c r="M192" s="4">
        <v>117532.4</v>
      </c>
      <c r="N192" s="4">
        <v>115366.7</v>
      </c>
      <c r="O192" s="4">
        <v>122508.8</v>
      </c>
      <c r="P192" s="4">
        <v>116230.7</v>
      </c>
      <c r="Q192" s="4">
        <v>115194</v>
      </c>
      <c r="R192" s="4">
        <v>111392.6</v>
      </c>
      <c r="S192" s="4">
        <v>116081</v>
      </c>
      <c r="T192" s="4">
        <v>111864.9</v>
      </c>
      <c r="U192" s="4">
        <v>114145.7</v>
      </c>
      <c r="V192" s="5" t="s">
        <v>46</v>
      </c>
    </row>
    <row r="193" spans="1:22" ht="14.25">
      <c r="A193" s="3" t="s">
        <v>38</v>
      </c>
      <c r="B193" s="4">
        <v>24346.5</v>
      </c>
      <c r="C193" s="4">
        <v>26721.7</v>
      </c>
      <c r="D193" s="4">
        <v>28256.6</v>
      </c>
      <c r="E193" s="4">
        <v>29264.4</v>
      </c>
      <c r="F193" s="4">
        <v>32069.4</v>
      </c>
      <c r="G193" s="4">
        <v>35626.3</v>
      </c>
      <c r="H193" s="4">
        <v>40149.6</v>
      </c>
      <c r="I193" s="4">
        <v>43538.2</v>
      </c>
      <c r="J193" s="4">
        <v>45801.9</v>
      </c>
      <c r="K193" s="4">
        <v>42937.1</v>
      </c>
      <c r="L193" s="4">
        <v>41281</v>
      </c>
      <c r="M193" s="4">
        <v>39477.4</v>
      </c>
      <c r="N193" s="4">
        <v>36812.8</v>
      </c>
      <c r="O193" s="4">
        <v>33785.3</v>
      </c>
      <c r="P193" s="4">
        <v>32409.9</v>
      </c>
      <c r="Q193" s="4">
        <v>29994</v>
      </c>
      <c r="R193" s="4">
        <v>30124.7</v>
      </c>
      <c r="S193" s="4">
        <v>30190.9</v>
      </c>
      <c r="T193" s="4">
        <v>32089.4</v>
      </c>
      <c r="U193" s="4">
        <v>32070.2</v>
      </c>
      <c r="V193" s="5" t="s">
        <v>46</v>
      </c>
    </row>
    <row r="194" spans="1:22" ht="14.25">
      <c r="A194" s="3" t="s">
        <v>39</v>
      </c>
      <c r="B194" s="4">
        <v>65168.8</v>
      </c>
      <c r="C194" s="4">
        <v>63667.8</v>
      </c>
      <c r="D194" s="4">
        <v>66240.7</v>
      </c>
      <c r="E194" s="4">
        <v>67354</v>
      </c>
      <c r="F194" s="4">
        <v>71128.2</v>
      </c>
      <c r="G194" s="4">
        <v>71448.5</v>
      </c>
      <c r="H194" s="4">
        <v>69934.1</v>
      </c>
      <c r="I194" s="4">
        <v>75134.7</v>
      </c>
      <c r="J194" s="4">
        <v>76148.5</v>
      </c>
      <c r="K194" s="4">
        <v>81262</v>
      </c>
      <c r="L194" s="4">
        <v>81573</v>
      </c>
      <c r="M194" s="4">
        <v>86947.8</v>
      </c>
      <c r="N194" s="4">
        <v>88967.1</v>
      </c>
      <c r="O194" s="4">
        <v>88970.2</v>
      </c>
      <c r="P194" s="4">
        <v>90104.2</v>
      </c>
      <c r="Q194" s="4">
        <v>90279.4</v>
      </c>
      <c r="R194" s="4">
        <v>89999.5</v>
      </c>
      <c r="S194" s="4">
        <v>90466</v>
      </c>
      <c r="T194" s="4">
        <v>97187.3</v>
      </c>
      <c r="U194" s="4">
        <v>100437</v>
      </c>
      <c r="V194" s="5" t="s">
        <v>46</v>
      </c>
    </row>
    <row r="195" spans="1:22" ht="14.25">
      <c r="A195" s="3" t="s">
        <v>40</v>
      </c>
      <c r="B195" s="4">
        <v>63402.7</v>
      </c>
      <c r="C195" s="4">
        <v>62646.9</v>
      </c>
      <c r="D195" s="4">
        <v>59189.1</v>
      </c>
      <c r="E195" s="4">
        <v>59865.6</v>
      </c>
      <c r="F195" s="4">
        <v>61645.7</v>
      </c>
      <c r="G195" s="4">
        <v>65627</v>
      </c>
      <c r="H195" s="4">
        <v>68950.1</v>
      </c>
      <c r="I195" s="4">
        <v>73436.7</v>
      </c>
      <c r="J195" s="4">
        <v>72766.4</v>
      </c>
      <c r="K195" s="4">
        <v>72386.6</v>
      </c>
      <c r="L195" s="4">
        <v>75684.6</v>
      </c>
      <c r="M195" s="4">
        <v>76817.2</v>
      </c>
      <c r="N195" s="4">
        <v>78146.7</v>
      </c>
      <c r="O195" s="4">
        <v>75872.3</v>
      </c>
      <c r="P195" s="4">
        <v>75444.6</v>
      </c>
      <c r="Q195" s="4">
        <v>74630.9</v>
      </c>
      <c r="R195" s="4">
        <v>74186.7</v>
      </c>
      <c r="S195" s="4">
        <v>74073.5</v>
      </c>
      <c r="T195" s="4">
        <v>73784.5</v>
      </c>
      <c r="U195" s="4">
        <v>73738.6</v>
      </c>
      <c r="V195" s="4">
        <v>71815.3</v>
      </c>
    </row>
    <row r="196" spans="1:22" ht="14.25">
      <c r="A196" s="3" t="s">
        <v>41</v>
      </c>
      <c r="B196" s="4">
        <v>39700.5</v>
      </c>
      <c r="C196" s="4">
        <v>39492.9</v>
      </c>
      <c r="D196" s="4">
        <v>40342</v>
      </c>
      <c r="E196" s="4">
        <v>40367.1</v>
      </c>
      <c r="F196" s="4">
        <v>41693.1</v>
      </c>
      <c r="G196" s="4">
        <v>42026.8</v>
      </c>
      <c r="H196" s="4">
        <v>44615.2</v>
      </c>
      <c r="I196" s="4">
        <v>47469.4</v>
      </c>
      <c r="J196" s="4">
        <v>50025.6</v>
      </c>
      <c r="K196" s="4">
        <v>50096.3</v>
      </c>
      <c r="L196" s="4">
        <v>50889</v>
      </c>
      <c r="M196" s="4">
        <v>50466.7</v>
      </c>
      <c r="N196" s="4">
        <v>48866.9</v>
      </c>
      <c r="O196" s="4">
        <v>47903.3</v>
      </c>
      <c r="P196" s="4">
        <v>46834.1</v>
      </c>
      <c r="Q196" s="4">
        <v>46967.4</v>
      </c>
      <c r="R196" s="4">
        <v>47167</v>
      </c>
      <c r="S196" s="4">
        <v>46546</v>
      </c>
      <c r="T196" s="4">
        <v>45888.4</v>
      </c>
      <c r="U196" s="4">
        <v>45202.2</v>
      </c>
      <c r="V196" s="5" t="s">
        <v>46</v>
      </c>
    </row>
    <row r="197" spans="1:22" ht="14.25">
      <c r="A197" s="3" t="s">
        <v>42</v>
      </c>
      <c r="B197" s="4">
        <v>8458</v>
      </c>
      <c r="C197" s="4">
        <v>8245.1</v>
      </c>
      <c r="D197" s="4">
        <v>8745</v>
      </c>
      <c r="E197" s="4">
        <v>8555.3</v>
      </c>
      <c r="F197" s="4">
        <v>9371</v>
      </c>
      <c r="G197" s="4">
        <v>9669.7</v>
      </c>
      <c r="H197" s="4">
        <v>10493.4</v>
      </c>
      <c r="I197" s="4">
        <v>11258.9</v>
      </c>
      <c r="J197" s="4">
        <v>11366.3</v>
      </c>
      <c r="K197" s="4">
        <v>12059.5</v>
      </c>
      <c r="L197" s="4">
        <v>12113.1</v>
      </c>
      <c r="M197" s="4">
        <v>12344.2</v>
      </c>
      <c r="N197" s="4">
        <v>12306.6</v>
      </c>
      <c r="O197" s="4">
        <v>12006.2</v>
      </c>
      <c r="P197" s="4">
        <v>11675.4</v>
      </c>
      <c r="Q197" s="4">
        <v>12094.3</v>
      </c>
      <c r="R197" s="4">
        <v>12088.8</v>
      </c>
      <c r="S197" s="4">
        <v>12760.1</v>
      </c>
      <c r="T197" s="4">
        <v>13127.7</v>
      </c>
      <c r="U197" s="4">
        <v>13527</v>
      </c>
      <c r="V197" s="5" t="s">
        <v>46</v>
      </c>
    </row>
    <row r="198" spans="1:22" ht="14.25">
      <c r="A198" s="3" t="s">
        <v>43</v>
      </c>
      <c r="B198" s="4">
        <v>4106.2</v>
      </c>
      <c r="C198" s="4">
        <v>4056</v>
      </c>
      <c r="D198" s="4">
        <v>3691.3</v>
      </c>
      <c r="E198" s="4">
        <v>3550.6</v>
      </c>
      <c r="F198" s="4">
        <v>3826.5</v>
      </c>
      <c r="G198" s="4">
        <v>4178.1</v>
      </c>
      <c r="H198" s="4">
        <v>4371.3</v>
      </c>
      <c r="I198" s="4">
        <v>4698.1</v>
      </c>
      <c r="J198" s="4">
        <v>4715.1</v>
      </c>
      <c r="K198" s="4">
        <v>4525.8</v>
      </c>
      <c r="L198" s="4">
        <v>4668</v>
      </c>
      <c r="M198" s="4">
        <v>4519.6</v>
      </c>
      <c r="N198" s="4">
        <v>4423.8</v>
      </c>
      <c r="O198" s="4">
        <v>4179.6</v>
      </c>
      <c r="P198" s="4">
        <v>4557.5</v>
      </c>
      <c r="Q198" s="4">
        <v>4498.8</v>
      </c>
      <c r="R198" s="4">
        <v>4722.1</v>
      </c>
      <c r="S198" s="4">
        <v>5025</v>
      </c>
      <c r="T198" s="4">
        <v>4967.8</v>
      </c>
      <c r="U198" s="4">
        <v>4585.3</v>
      </c>
      <c r="V198" s="5" t="s">
        <v>46</v>
      </c>
    </row>
    <row r="199" spans="1:22" ht="14.25">
      <c r="A199" s="3" t="s">
        <v>44</v>
      </c>
      <c r="B199" s="4">
        <v>10988.7</v>
      </c>
      <c r="C199" s="4">
        <v>10916.9</v>
      </c>
      <c r="D199" s="4">
        <v>11303.1</v>
      </c>
      <c r="E199" s="4">
        <v>11668.8</v>
      </c>
      <c r="F199" s="4">
        <v>11503.6</v>
      </c>
      <c r="G199" s="4">
        <v>12333.3</v>
      </c>
      <c r="H199" s="4">
        <v>12948.9</v>
      </c>
      <c r="I199" s="4">
        <v>13166.4</v>
      </c>
      <c r="J199" s="4">
        <v>12979.6</v>
      </c>
      <c r="K199" s="4">
        <v>13297.8</v>
      </c>
      <c r="L199" s="4">
        <v>13456.7</v>
      </c>
      <c r="M199" s="4">
        <v>14500</v>
      </c>
      <c r="N199" s="4">
        <v>14345.1</v>
      </c>
      <c r="O199" s="4">
        <v>14925.4</v>
      </c>
      <c r="P199" s="4">
        <v>15287.8</v>
      </c>
      <c r="Q199" s="4">
        <v>16682.1</v>
      </c>
      <c r="R199" s="4">
        <v>17600.3</v>
      </c>
      <c r="S199" s="4">
        <v>17872.8</v>
      </c>
      <c r="T199" s="4">
        <v>18660.9</v>
      </c>
      <c r="U199" s="4">
        <v>18920.1</v>
      </c>
      <c r="V199" s="5" t="s">
        <v>46</v>
      </c>
    </row>
    <row r="200" spans="1:22" ht="14.25">
      <c r="A200" s="3" t="s">
        <v>45</v>
      </c>
      <c r="B200" s="4">
        <v>91057.1</v>
      </c>
      <c r="C200" s="4">
        <v>95556.1</v>
      </c>
      <c r="D200" s="4">
        <v>97964.5</v>
      </c>
      <c r="E200" s="4">
        <v>106820.3</v>
      </c>
      <c r="F200" s="4">
        <v>112710.4</v>
      </c>
      <c r="G200" s="4">
        <v>125323</v>
      </c>
      <c r="H200" s="4">
        <v>133209.1</v>
      </c>
      <c r="I200" s="4">
        <v>141708.6</v>
      </c>
      <c r="J200" s="4">
        <v>143490.5</v>
      </c>
      <c r="K200" s="4">
        <v>144812.5</v>
      </c>
      <c r="L200" s="4">
        <v>135784.1</v>
      </c>
      <c r="M200" s="4">
        <v>134306.7</v>
      </c>
      <c r="N200" s="4">
        <v>137405.6</v>
      </c>
      <c r="O200" s="4">
        <v>136748.6</v>
      </c>
      <c r="P200" s="4">
        <v>133036.5</v>
      </c>
      <c r="Q200" s="4">
        <v>126680.5</v>
      </c>
      <c r="R200" s="4">
        <v>132066.9</v>
      </c>
      <c r="S200" s="4">
        <v>132396.9</v>
      </c>
      <c r="T200" s="4">
        <v>131251.6</v>
      </c>
      <c r="U200" s="5" t="s">
        <v>46</v>
      </c>
      <c r="V200" s="5" t="s">
        <v>46</v>
      </c>
    </row>
    <row r="202" ht="14.25">
      <c r="A202" s="1" t="s">
        <v>47</v>
      </c>
    </row>
    <row r="203" spans="1:2" ht="14.25">
      <c r="A203" s="1" t="s">
        <v>46</v>
      </c>
      <c r="B203" s="1" t="s">
        <v>48</v>
      </c>
    </row>
    <row r="205" spans="1:2" ht="14.25">
      <c r="A205" s="1" t="s">
        <v>5</v>
      </c>
      <c r="B205" s="1" t="s">
        <v>53</v>
      </c>
    </row>
    <row r="206" spans="1:2" ht="14.25">
      <c r="A206" s="1" t="s">
        <v>7</v>
      </c>
      <c r="B206" s="1" t="s">
        <v>8</v>
      </c>
    </row>
    <row r="207" spans="1:2" ht="14.25">
      <c r="A207" s="1" t="s">
        <v>9</v>
      </c>
      <c r="B207" s="1" t="s">
        <v>49</v>
      </c>
    </row>
    <row r="209" spans="1:22" ht="14.25">
      <c r="A209" s="3" t="s">
        <v>11</v>
      </c>
      <c r="B209" s="3" t="s">
        <v>12</v>
      </c>
      <c r="C209" s="3" t="s">
        <v>13</v>
      </c>
      <c r="D209" s="3" t="s">
        <v>14</v>
      </c>
      <c r="E209" s="3" t="s">
        <v>15</v>
      </c>
      <c r="F209" s="3" t="s">
        <v>16</v>
      </c>
      <c r="G209" s="3" t="s">
        <v>17</v>
      </c>
      <c r="H209" s="3" t="s">
        <v>18</v>
      </c>
      <c r="I209" s="3" t="s">
        <v>19</v>
      </c>
      <c r="J209" s="3" t="s">
        <v>20</v>
      </c>
      <c r="K209" s="3" t="s">
        <v>21</v>
      </c>
      <c r="L209" s="3" t="s">
        <v>22</v>
      </c>
      <c r="M209" s="3" t="s">
        <v>23</v>
      </c>
      <c r="N209" s="3" t="s">
        <v>24</v>
      </c>
      <c r="O209" s="3" t="s">
        <v>25</v>
      </c>
      <c r="P209" s="3" t="s">
        <v>26</v>
      </c>
      <c r="Q209" s="3" t="s">
        <v>27</v>
      </c>
      <c r="R209" s="3" t="s">
        <v>28</v>
      </c>
      <c r="S209" s="3" t="s">
        <v>29</v>
      </c>
      <c r="T209" s="3" t="s">
        <v>30</v>
      </c>
      <c r="U209" s="3" t="s">
        <v>31</v>
      </c>
      <c r="V209" s="3" t="s">
        <v>32</v>
      </c>
    </row>
    <row r="210" spans="1:22" ht="14.25">
      <c r="A210" s="3" t="s">
        <v>33</v>
      </c>
      <c r="B210" s="5" t="e">
        <f>100*'données brutes'!B210/'données brutes'!$B210</f>
        <v>#VALUE!</v>
      </c>
      <c r="C210" s="5" t="e">
        <f>100*'données brutes'!C210/'données brutes'!$B210</f>
        <v>#VALUE!</v>
      </c>
      <c r="D210" s="5" t="e">
        <f>100*'données brutes'!D210/'données brutes'!$B210</f>
        <v>#VALUE!</v>
      </c>
      <c r="E210" s="5" t="e">
        <f>100*'données brutes'!E210/'données brutes'!$B210</f>
        <v>#VALUE!</v>
      </c>
      <c r="F210" s="5" t="e">
        <f>100*'données brutes'!F210/'données brutes'!$B210</f>
        <v>#VALUE!</v>
      </c>
      <c r="G210" s="5" t="e">
        <f>100*'données brutes'!G210/'données brutes'!$B210</f>
        <v>#VALUE!</v>
      </c>
      <c r="H210" s="5" t="e">
        <f>100*'données brutes'!H210/'données brutes'!$B210</f>
        <v>#VALUE!</v>
      </c>
      <c r="I210" s="5" t="e">
        <f>100*'données brutes'!I210/'données brutes'!$B210</f>
        <v>#VALUE!</v>
      </c>
      <c r="J210" s="5" t="e">
        <f>100*'données brutes'!J210/'données brutes'!$B210</f>
        <v>#VALUE!</v>
      </c>
      <c r="K210" s="5" t="e">
        <f>100*'données brutes'!K210/'données brutes'!$B210</f>
        <v>#VALUE!</v>
      </c>
      <c r="L210" s="5" t="e">
        <f>100*'données brutes'!L210/'données brutes'!$B210</f>
        <v>#VALUE!</v>
      </c>
      <c r="M210" s="5" t="e">
        <f>100*'données brutes'!M210/'données brutes'!$B210</f>
        <v>#VALUE!</v>
      </c>
      <c r="N210" s="5" t="e">
        <f>100*'données brutes'!N210/'données brutes'!$B210</f>
        <v>#VALUE!</v>
      </c>
      <c r="O210" s="5" t="e">
        <f>100*'données brutes'!O210/'données brutes'!$B210</f>
        <v>#VALUE!</v>
      </c>
      <c r="P210" s="5" t="e">
        <f>100*'données brutes'!P210/'données brutes'!$B210</f>
        <v>#VALUE!</v>
      </c>
      <c r="Q210" s="5" t="e">
        <f>100*'données brutes'!Q210/'données brutes'!$B210</f>
        <v>#VALUE!</v>
      </c>
      <c r="R210" s="5" t="e">
        <f>100*'données brutes'!R210/'données brutes'!$B210</f>
        <v>#VALUE!</v>
      </c>
      <c r="S210" s="5" t="e">
        <f>100*'données brutes'!S210/'données brutes'!$B210</f>
        <v>#VALUE!</v>
      </c>
      <c r="T210" s="5" t="e">
        <f>100*'données brutes'!T210/'données brutes'!$B210</f>
        <v>#VALUE!</v>
      </c>
      <c r="U210" s="5" t="e">
        <f>100*'données brutes'!U210/'données brutes'!$B210</f>
        <v>#VALUE!</v>
      </c>
      <c r="V210" s="5" t="s">
        <v>46</v>
      </c>
    </row>
    <row r="211" spans="1:22" ht="14.25">
      <c r="A211" s="3" t="s">
        <v>34</v>
      </c>
      <c r="B211" s="5" t="e">
        <f>100*'données brutes'!B211/'données brutes'!$B211</f>
        <v>#VALUE!</v>
      </c>
      <c r="C211" s="5" t="e">
        <f>100*'données brutes'!C211/'données brutes'!$B211</f>
        <v>#VALUE!</v>
      </c>
      <c r="D211" s="5" t="e">
        <f>100*'données brutes'!D211/'données brutes'!$B211</f>
        <v>#VALUE!</v>
      </c>
      <c r="E211" s="5" t="e">
        <f>100*'données brutes'!E211/'données brutes'!$B211</f>
        <v>#VALUE!</v>
      </c>
      <c r="F211" s="5" t="e">
        <f>100*'données brutes'!F211/'données brutes'!$B211</f>
        <v>#VALUE!</v>
      </c>
      <c r="G211" s="5" t="e">
        <f>100*'données brutes'!G211/'données brutes'!$B211</f>
        <v>#VALUE!</v>
      </c>
      <c r="H211" s="5" t="e">
        <f>100*'données brutes'!H211/'données brutes'!$B211</f>
        <v>#VALUE!</v>
      </c>
      <c r="I211" s="5" t="e">
        <f>100*'données brutes'!I211/'données brutes'!$B211</f>
        <v>#VALUE!</v>
      </c>
      <c r="J211" s="5" t="e">
        <f>100*'données brutes'!J211/'données brutes'!$B211</f>
        <v>#VALUE!</v>
      </c>
      <c r="K211" s="5" t="e">
        <f>100*'données brutes'!K211/'données brutes'!$B211</f>
        <v>#VALUE!</v>
      </c>
      <c r="L211" s="5" t="e">
        <f>100*'données brutes'!L211/'données brutes'!$B211</f>
        <v>#VALUE!</v>
      </c>
      <c r="M211" s="5" t="e">
        <f>100*'données brutes'!M211/'données brutes'!$B211</f>
        <v>#VALUE!</v>
      </c>
      <c r="N211" s="5" t="e">
        <f>100*'données brutes'!N211/'données brutes'!$B211</f>
        <v>#VALUE!</v>
      </c>
      <c r="O211" s="5" t="e">
        <f>100*'données brutes'!O211/'données brutes'!$B211</f>
        <v>#VALUE!</v>
      </c>
      <c r="P211" s="5" t="e">
        <f>100*'données brutes'!P211/'données brutes'!$B211</f>
        <v>#VALUE!</v>
      </c>
      <c r="Q211" s="5" t="e">
        <f>100*'données brutes'!Q211/'données brutes'!$B211</f>
        <v>#VALUE!</v>
      </c>
      <c r="R211" s="5" t="e">
        <f>100*'données brutes'!R211/'données brutes'!$B211</f>
        <v>#VALUE!</v>
      </c>
      <c r="S211" s="5" t="e">
        <f>100*'données brutes'!S211/'données brutes'!$B211</f>
        <v>#VALUE!</v>
      </c>
      <c r="T211" s="5" t="e">
        <f>100*'données brutes'!T211/'données brutes'!$B211</f>
        <v>#VALUE!</v>
      </c>
      <c r="U211" s="5" t="e">
        <f>100*'données brutes'!U211/'données brutes'!$B211</f>
        <v>#VALUE!</v>
      </c>
      <c r="V211" s="5" t="s">
        <v>46</v>
      </c>
    </row>
    <row r="212" spans="1:22" ht="14.25">
      <c r="A212" s="3" t="s">
        <v>35</v>
      </c>
      <c r="B212" s="5">
        <f>100*'données brutes'!B212/'données brutes'!$B212</f>
        <v>100</v>
      </c>
      <c r="C212" s="5">
        <f>100*'données brutes'!C212/'données brutes'!$B212</f>
        <v>99.40036424865127</v>
      </c>
      <c r="D212" s="5">
        <f>100*'données brutes'!D212/'données brutes'!$B212</f>
        <v>100.47077420019932</v>
      </c>
      <c r="E212" s="5">
        <f>100*'données brutes'!E212/'données brutes'!$B212</f>
        <v>94.68145424555858</v>
      </c>
      <c r="F212" s="5">
        <f>100*'données brutes'!F212/'données brutes'!$B212</f>
        <v>97.5450442711018</v>
      </c>
      <c r="G212" s="5">
        <f>100*'données brutes'!G212/'données brutes'!$B212</f>
        <v>102.44436044580371</v>
      </c>
      <c r="H212" s="5">
        <f>100*'données brutes'!H212/'données brutes'!$B212</f>
        <v>110.44637641318167</v>
      </c>
      <c r="I212" s="5">
        <f>100*'données brutes'!I212/'données brutes'!$B212</f>
        <v>113.73435048051041</v>
      </c>
      <c r="J212" s="5">
        <f>100*'données brutes'!J212/'données brutes'!$B212</f>
        <v>118.66287527347286</v>
      </c>
      <c r="K212" s="5">
        <f>100*'données brutes'!K212/'données brutes'!$B212</f>
        <v>112.42282624881162</v>
      </c>
      <c r="L212" s="5">
        <f>100*'données brutes'!L212/'données brutes'!$B212</f>
        <v>116.03352691201908</v>
      </c>
      <c r="M212" s="5">
        <f>100*'données brutes'!M212/'données brutes'!$B212</f>
        <v>115.35514243496787</v>
      </c>
      <c r="N212" s="5">
        <f>100*'données brutes'!N212/'données brutes'!$B212</f>
        <v>117.33130591159527</v>
      </c>
      <c r="O212" s="5">
        <f>100*'données brutes'!O212/'données brutes'!$B212</f>
        <v>115.35056069092703</v>
      </c>
      <c r="P212" s="5">
        <f>100*'données brutes'!P212/'données brutes'!$B212</f>
        <v>115.83078473821061</v>
      </c>
      <c r="Q212" s="5">
        <f>100*'données brutes'!Q212/'données brutes'!$B212</f>
        <v>116.18243359334733</v>
      </c>
      <c r="R212" s="5">
        <f>100*'données brutes'!R212/'données brutes'!$B212</f>
        <v>114.93133111118749</v>
      </c>
      <c r="S212" s="5">
        <f>100*'données brutes'!S212/'données brutes'!$B212</f>
        <v>119.94261365588812</v>
      </c>
      <c r="T212" s="5">
        <f>100*'données brutes'!T212/'données brutes'!$B212</f>
        <v>121.63127269395096</v>
      </c>
      <c r="U212" s="5">
        <f>100*'données brutes'!U212/'données brutes'!$B212</f>
        <v>124.63546498974836</v>
      </c>
      <c r="V212" s="5" t="s">
        <v>46</v>
      </c>
    </row>
    <row r="213" spans="1:22" ht="14.25">
      <c r="A213" s="3" t="s">
        <v>36</v>
      </c>
      <c r="B213" s="5">
        <f>100*'données brutes'!B213/'données brutes'!$B213</f>
        <v>100</v>
      </c>
      <c r="C213" s="5">
        <f>100*'données brutes'!C213/'données brutes'!$B213</f>
        <v>101.48123029971407</v>
      </c>
      <c r="D213" s="5">
        <f>100*'données brutes'!D213/'données brutes'!$B213</f>
        <v>106.03204451397612</v>
      </c>
      <c r="E213" s="5">
        <f>100*'données brutes'!E213/'données brutes'!$B213</f>
        <v>108.63460160145502</v>
      </c>
      <c r="F213" s="5">
        <f>100*'données brutes'!F213/'données brutes'!$B213</f>
        <v>117.20754949636628</v>
      </c>
      <c r="G213" s="5">
        <f>100*'données brutes'!G213/'données brutes'!$B213</f>
        <v>131.08888152469615</v>
      </c>
      <c r="H213" s="5">
        <f>100*'données brutes'!H213/'données brutes'!$B213</f>
        <v>146.95854558906265</v>
      </c>
      <c r="I213" s="5">
        <f>100*'données brutes'!I213/'données brutes'!$B213</f>
        <v>159.96362431313918</v>
      </c>
      <c r="J213" s="5">
        <f>100*'données brutes'!J213/'données brutes'!$B213</f>
        <v>168.9195958599536</v>
      </c>
      <c r="K213" s="5">
        <f>100*'données brutes'!K213/'données brutes'!$B213</f>
        <v>163.10950468953504</v>
      </c>
      <c r="L213" s="5">
        <f>100*'données brutes'!L213/'données brutes'!$B213</f>
        <v>165.8299744907789</v>
      </c>
      <c r="M213" s="5">
        <f>100*'données brutes'!M213/'données brutes'!$B213</f>
        <v>160.93235817720813</v>
      </c>
      <c r="N213" s="5">
        <f>100*'données brutes'!N213/'données brutes'!$B213</f>
        <v>156.7822930554806</v>
      </c>
      <c r="O213" s="5">
        <f>100*'données brutes'!O213/'données brutes'!$B213</f>
        <v>154.1018981634902</v>
      </c>
      <c r="P213" s="5">
        <f>100*'données brutes'!P213/'données brutes'!$B213</f>
        <v>149.9487503564355</v>
      </c>
      <c r="Q213" s="5">
        <f>100*'données brutes'!Q213/'données brutes'!$B213</f>
        <v>147.6883713402745</v>
      </c>
      <c r="R213" s="5">
        <f>100*'données brutes'!R213/'données brutes'!$B213</f>
        <v>148.8474610232974</v>
      </c>
      <c r="S213" s="5">
        <f>100*'données brutes'!S213/'données brutes'!$B213</f>
        <v>152.84416254999726</v>
      </c>
      <c r="T213" s="5">
        <f>100*'données brutes'!T213/'données brutes'!$B213</f>
        <v>151.56561881054586</v>
      </c>
      <c r="U213" s="5">
        <f>100*'données brutes'!U213/'données brutes'!$B213</f>
        <v>156.18502277333783</v>
      </c>
      <c r="V213" s="5" t="s">
        <v>46</v>
      </c>
    </row>
    <row r="214" spans="1:22" ht="14.25">
      <c r="A214" s="3" t="s">
        <v>37</v>
      </c>
      <c r="B214" s="5">
        <f>100*'données brutes'!B214/'données brutes'!$B214</f>
        <v>100</v>
      </c>
      <c r="C214" s="5">
        <f>100*'données brutes'!C214/'données brutes'!$B214</f>
        <v>102.44358077858217</v>
      </c>
      <c r="D214" s="5">
        <f>100*'données brutes'!D214/'données brutes'!$B214</f>
        <v>102.8060451142883</v>
      </c>
      <c r="E214" s="5">
        <f>100*'données brutes'!E214/'données brutes'!$B214</f>
        <v>100.86516941802726</v>
      </c>
      <c r="F214" s="5">
        <f>100*'données brutes'!F214/'données brutes'!$B214</f>
        <v>99.0061886941003</v>
      </c>
      <c r="G214" s="5">
        <f>100*'données brutes'!G214/'données brutes'!$B214</f>
        <v>99.6258489354093</v>
      </c>
      <c r="H214" s="5">
        <f>100*'données brutes'!H214/'données brutes'!$B214</f>
        <v>101.95251849007462</v>
      </c>
      <c r="I214" s="5">
        <f>100*'données brutes'!I214/'données brutes'!$B214</f>
        <v>104.71177275375359</v>
      </c>
      <c r="J214" s="5">
        <f>100*'données brutes'!J214/'données brutes'!$B214</f>
        <v>106.25512392765475</v>
      </c>
      <c r="K214" s="5">
        <f>100*'données brutes'!K214/'données brutes'!$B214</f>
        <v>105.460074882935</v>
      </c>
      <c r="L214" s="5">
        <f>100*'données brutes'!L214/'données brutes'!$B214</f>
        <v>108.1141046515817</v>
      </c>
      <c r="M214" s="5">
        <f>100*'données brutes'!M214/'données brutes'!$B214</f>
        <v>109.57556085314879</v>
      </c>
      <c r="N214" s="5">
        <f>100*'données brutes'!N214/'données brutes'!$B214</f>
        <v>110.60447628077321</v>
      </c>
      <c r="O214" s="5">
        <f>100*'données brutes'!O214/'données brutes'!$B214</f>
        <v>113.46895503948444</v>
      </c>
      <c r="P214" s="5">
        <f>100*'données brutes'!P214/'données brutes'!$B214</f>
        <v>114.1938397758257</v>
      </c>
      <c r="Q214" s="5">
        <f>100*'données brutes'!Q214/'données brutes'!$B214</f>
        <v>116.9180338528509</v>
      </c>
      <c r="R214" s="5">
        <f>100*'données brutes'!R214/'données brutes'!$B214</f>
        <v>115.59686233296986</v>
      </c>
      <c r="S214" s="5">
        <f>100*'données brutes'!S214/'données brutes'!$B214</f>
        <v>117.21033388017851</v>
      </c>
      <c r="T214" s="5">
        <f>100*'données brutes'!T214/'données brutes'!$B214</f>
        <v>116.0060735842143</v>
      </c>
      <c r="U214" s="5">
        <f>100*'données brutes'!U214/'données brutes'!$B214</f>
        <v>117.47926044973697</v>
      </c>
      <c r="V214" s="5" t="s">
        <v>46</v>
      </c>
    </row>
    <row r="215" spans="1:22" ht="14.25">
      <c r="A215" s="3" t="s">
        <v>38</v>
      </c>
      <c r="B215" s="5" t="e">
        <f>100*'données brutes'!B215/'données brutes'!$B215</f>
        <v>#VALUE!</v>
      </c>
      <c r="C215" s="5" t="e">
        <f>100*'données brutes'!C215/'données brutes'!$B215</f>
        <v>#VALUE!</v>
      </c>
      <c r="D215" s="5" t="e">
        <f>100*'données brutes'!D215/'données brutes'!$B215</f>
        <v>#VALUE!</v>
      </c>
      <c r="E215" s="5" t="e">
        <f>100*'données brutes'!E215/'données brutes'!$B215</f>
        <v>#VALUE!</v>
      </c>
      <c r="F215" s="5" t="e">
        <f>100*'données brutes'!F215/'données brutes'!$B215</f>
        <v>#VALUE!</v>
      </c>
      <c r="G215" s="5" t="e">
        <f>100*'données brutes'!G215/'données brutes'!$B215</f>
        <v>#VALUE!</v>
      </c>
      <c r="H215" s="5" t="e">
        <f>100*'données brutes'!H215/'données brutes'!$B215</f>
        <v>#VALUE!</v>
      </c>
      <c r="I215" s="5" t="e">
        <f>100*'données brutes'!I215/'données brutes'!$B215</f>
        <v>#VALUE!</v>
      </c>
      <c r="J215" s="5" t="e">
        <f>100*'données brutes'!J215/'données brutes'!$B215</f>
        <v>#VALUE!</v>
      </c>
      <c r="K215" s="5" t="e">
        <f>100*'données brutes'!K215/'données brutes'!$B215</f>
        <v>#VALUE!</v>
      </c>
      <c r="L215" s="5" t="e">
        <f>100*'données brutes'!L215/'données brutes'!$B215</f>
        <v>#VALUE!</v>
      </c>
      <c r="M215" s="5" t="e">
        <f>100*'données brutes'!M215/'données brutes'!$B215</f>
        <v>#VALUE!</v>
      </c>
      <c r="N215" s="5" t="e">
        <f>100*'données brutes'!N215/'données brutes'!$B215</f>
        <v>#VALUE!</v>
      </c>
      <c r="O215" s="5" t="e">
        <f>100*'données brutes'!O215/'données brutes'!$B215</f>
        <v>#VALUE!</v>
      </c>
      <c r="P215" s="5" t="e">
        <f>100*'données brutes'!P215/'données brutes'!$B215</f>
        <v>#VALUE!</v>
      </c>
      <c r="Q215" s="5" t="e">
        <f>100*'données brutes'!Q215/'données brutes'!$B215</f>
        <v>#VALUE!</v>
      </c>
      <c r="R215" s="5" t="e">
        <f>100*'données brutes'!R215/'données brutes'!$B215</f>
        <v>#VALUE!</v>
      </c>
      <c r="S215" s="5" t="e">
        <f>100*'données brutes'!S215/'données brutes'!$B215</f>
        <v>#VALUE!</v>
      </c>
      <c r="T215" s="5" t="e">
        <f>100*'données brutes'!T215/'données brutes'!$B215</f>
        <v>#VALUE!</v>
      </c>
      <c r="U215" s="5" t="e">
        <f>100*'données brutes'!U215/'données brutes'!$B215</f>
        <v>#VALUE!</v>
      </c>
      <c r="V215" s="5" t="s">
        <v>46</v>
      </c>
    </row>
    <row r="216" spans="1:22" ht="14.25">
      <c r="A216" s="3" t="s">
        <v>39</v>
      </c>
      <c r="B216" s="5">
        <f>100*'données brutes'!B216/'données brutes'!$B216</f>
        <v>100</v>
      </c>
      <c r="C216" s="5">
        <f>100*'données brutes'!C216/'données brutes'!$B216</f>
        <v>102.28491452900323</v>
      </c>
      <c r="D216" s="5">
        <f>100*'données brutes'!D216/'données brutes'!$B216</f>
        <v>105.7107248341457</v>
      </c>
      <c r="E216" s="5">
        <f>100*'données brutes'!E216/'données brutes'!$B216</f>
        <v>106.31362952202134</v>
      </c>
      <c r="F216" s="5">
        <f>100*'données brutes'!F216/'données brutes'!$B216</f>
        <v>112.74087052003745</v>
      </c>
      <c r="G216" s="5">
        <f>100*'données brutes'!G216/'données brutes'!$B216</f>
        <v>118.1577410264605</v>
      </c>
      <c r="H216" s="5">
        <f>100*'données brutes'!H216/'données brutes'!$B216</f>
        <v>127.46483195488689</v>
      </c>
      <c r="I216" s="5">
        <f>100*'données brutes'!I216/'données brutes'!$B216</f>
        <v>138.71280707332002</v>
      </c>
      <c r="J216" s="5">
        <f>100*'données brutes'!J216/'données brutes'!$B216</f>
        <v>138.82488206699384</v>
      </c>
      <c r="K216" s="5">
        <f>100*'données brutes'!K216/'données brutes'!$B216</f>
        <v>138.8752581265988</v>
      </c>
      <c r="L216" s="5">
        <f>100*'données brutes'!L216/'données brutes'!$B216</f>
        <v>140.54758298897352</v>
      </c>
      <c r="M216" s="5">
        <f>100*'données brutes'!M216/'données brutes'!$B216</f>
        <v>142.65791297772566</v>
      </c>
      <c r="N216" s="5">
        <f>100*'données brutes'!N216/'données brutes'!$B216</f>
        <v>144.70082181660416</v>
      </c>
      <c r="O216" s="5">
        <f>100*'données brutes'!O216/'données brutes'!$B216</f>
        <v>145.46520787904245</v>
      </c>
      <c r="P216" s="5">
        <f>100*'données brutes'!P216/'données brutes'!$B216</f>
        <v>149.2832886500843</v>
      </c>
      <c r="Q216" s="5">
        <f>100*'données brutes'!Q216/'données brutes'!$B216</f>
        <v>153.1877041682501</v>
      </c>
      <c r="R216" s="5">
        <f>100*'données brutes'!R216/'données brutes'!$B216</f>
        <v>149.8057884957067</v>
      </c>
      <c r="S216" s="5">
        <f>100*'données brutes'!S216/'données brutes'!$B216</f>
        <v>157.3350429593372</v>
      </c>
      <c r="T216" s="5">
        <f>100*'données brutes'!T216/'données brutes'!$B216</f>
        <v>159.89257404618797</v>
      </c>
      <c r="U216" s="5">
        <f>100*'données brutes'!U216/'données brutes'!$B216</f>
        <v>162.60126665324213</v>
      </c>
      <c r="V216" s="5" t="s">
        <v>46</v>
      </c>
    </row>
    <row r="217" spans="1:22" ht="14.25">
      <c r="A217" s="3" t="s">
        <v>40</v>
      </c>
      <c r="B217" s="5" t="e">
        <f>100*'données brutes'!B217/'données brutes'!$B217</f>
        <v>#VALUE!</v>
      </c>
      <c r="C217" s="5" t="e">
        <f>100*'données brutes'!C217/'données brutes'!$B217</f>
        <v>#VALUE!</v>
      </c>
      <c r="D217" s="5" t="e">
        <f>100*'données brutes'!D217/'données brutes'!$B217</f>
        <v>#VALUE!</v>
      </c>
      <c r="E217" s="5" t="e">
        <f>100*'données brutes'!E217/'données brutes'!$B217</f>
        <v>#VALUE!</v>
      </c>
      <c r="F217" s="5" t="e">
        <f>100*'données brutes'!F217/'données brutes'!$B217</f>
        <v>#VALUE!</v>
      </c>
      <c r="G217" s="5" t="e">
        <f>100*'données brutes'!G217/'données brutes'!$B217</f>
        <v>#VALUE!</v>
      </c>
      <c r="H217" s="5" t="e">
        <f>100*'données brutes'!H217/'données brutes'!$B217</f>
        <v>#VALUE!</v>
      </c>
      <c r="I217" s="5" t="e">
        <f>100*'données brutes'!I217/'données brutes'!$B217</f>
        <v>#VALUE!</v>
      </c>
      <c r="J217" s="5" t="e">
        <f>100*'données brutes'!J217/'données brutes'!$B217</f>
        <v>#VALUE!</v>
      </c>
      <c r="K217" s="5" t="e">
        <f>100*'données brutes'!K217/'données brutes'!$B217</f>
        <v>#VALUE!</v>
      </c>
      <c r="L217" s="5" t="e">
        <f>100*'données brutes'!L217/'données brutes'!$B217</f>
        <v>#VALUE!</v>
      </c>
      <c r="M217" s="5" t="e">
        <f>100*'données brutes'!M217/'données brutes'!$B217</f>
        <v>#VALUE!</v>
      </c>
      <c r="N217" s="5" t="e">
        <f>100*'données brutes'!N217/'données brutes'!$B217</f>
        <v>#VALUE!</v>
      </c>
      <c r="O217" s="5" t="e">
        <f>100*'données brutes'!O217/'données brutes'!$B217</f>
        <v>#VALUE!</v>
      </c>
      <c r="P217" s="5" t="e">
        <f>100*'données brutes'!P217/'données brutes'!$B217</f>
        <v>#VALUE!</v>
      </c>
      <c r="Q217" s="5" t="e">
        <f>100*'données brutes'!Q217/'données brutes'!$B217</f>
        <v>#VALUE!</v>
      </c>
      <c r="R217" s="5" t="e">
        <f>100*'données brutes'!R217/'données brutes'!$B217</f>
        <v>#VALUE!</v>
      </c>
      <c r="S217" s="5" t="e">
        <f>100*'données brutes'!S217/'données brutes'!$B217</f>
        <v>#VALUE!</v>
      </c>
      <c r="T217" s="5" t="e">
        <f>100*'données brutes'!T217/'données brutes'!$B217</f>
        <v>#VALUE!</v>
      </c>
      <c r="U217" s="5" t="e">
        <f>100*'données brutes'!U217/'données brutes'!$B217</f>
        <v>#VALUE!</v>
      </c>
      <c r="V217" s="5" t="s">
        <v>46</v>
      </c>
    </row>
    <row r="218" spans="1:22" ht="14.25">
      <c r="A218" s="3" t="s">
        <v>41</v>
      </c>
      <c r="B218" s="5">
        <f>100*'données brutes'!B218/'données brutes'!$B218</f>
        <v>100</v>
      </c>
      <c r="C218" s="5">
        <f>100*'données brutes'!C218/'données brutes'!$B218</f>
        <v>99.93134375911949</v>
      </c>
      <c r="D218" s="5">
        <f>100*'données brutes'!D218/'données brutes'!$B218</f>
        <v>99.82067610184806</v>
      </c>
      <c r="E218" s="5">
        <f>100*'données brutes'!E218/'données brutes'!$B218</f>
        <v>99.50418069984251</v>
      </c>
      <c r="F218" s="5">
        <f>100*'données brutes'!F218/'données brutes'!$B218</f>
        <v>101.52918736104864</v>
      </c>
      <c r="G218" s="5">
        <f>100*'données brutes'!G218/'données brutes'!$B218</f>
        <v>105.51068542048775</v>
      </c>
      <c r="H218" s="5">
        <f>100*'données brutes'!H218/'données brutes'!$B218</f>
        <v>112.4611782087629</v>
      </c>
      <c r="I218" s="5">
        <f>100*'données brutes'!I218/'données brutes'!$B218</f>
        <v>118.20927042523165</v>
      </c>
      <c r="J218" s="5">
        <f>100*'données brutes'!J218/'données brutes'!$B218</f>
        <v>120.95678886161748</v>
      </c>
      <c r="K218" s="5">
        <f>100*'données brutes'!K218/'données brutes'!$B218</f>
        <v>118.8118100012547</v>
      </c>
      <c r="L218" s="5">
        <f>100*'données brutes'!L218/'données brutes'!$B218</f>
        <v>119.17567398013057</v>
      </c>
      <c r="M218" s="5">
        <f>100*'données brutes'!M218/'données brutes'!$B218</f>
        <v>119.60015845916786</v>
      </c>
      <c r="N218" s="5">
        <f>100*'données brutes'!N218/'données brutes'!$B218</f>
        <v>115.26269118366459</v>
      </c>
      <c r="O218" s="5">
        <f>100*'données brutes'!O218/'données brutes'!$B218</f>
        <v>112.93317224257785</v>
      </c>
      <c r="P218" s="5">
        <f>100*'données brutes'!P218/'données brutes'!$B218</f>
        <v>112.69195904309834</v>
      </c>
      <c r="Q218" s="5">
        <f>100*'données brutes'!Q218/'données brutes'!$B218</f>
        <v>114.55737871318186</v>
      </c>
      <c r="R218" s="5">
        <f>100*'données brutes'!R218/'données brutes'!$B218</f>
        <v>114.1013151828977</v>
      </c>
      <c r="S218" s="5">
        <f>100*'données brutes'!S218/'données brutes'!$B218</f>
        <v>113.4829860812512</v>
      </c>
      <c r="T218" s="5">
        <f>100*'données brutes'!T218/'données brutes'!$B218</f>
        <v>116.59168991627322</v>
      </c>
      <c r="U218" s="5">
        <f>100*'données brutes'!U218/'données brutes'!$B218</f>
        <v>115.88637744579046</v>
      </c>
      <c r="V218" s="5" t="s">
        <v>46</v>
      </c>
    </row>
    <row r="219" spans="1:22" ht="14.25">
      <c r="A219" s="3" t="s">
        <v>42</v>
      </c>
      <c r="B219" s="5" t="e">
        <f>100*'données brutes'!B219/'données brutes'!$B219</f>
        <v>#VALUE!</v>
      </c>
      <c r="C219" s="5" t="e">
        <f>100*'données brutes'!C219/'données brutes'!$B219</f>
        <v>#VALUE!</v>
      </c>
      <c r="D219" s="5" t="e">
        <f>100*'données brutes'!D219/'données brutes'!$B219</f>
        <v>#VALUE!</v>
      </c>
      <c r="E219" s="5" t="e">
        <f>100*'données brutes'!E219/'données brutes'!$B219</f>
        <v>#VALUE!</v>
      </c>
      <c r="F219" s="5" t="e">
        <f>100*'données brutes'!F219/'données brutes'!$B219</f>
        <v>#VALUE!</v>
      </c>
      <c r="G219" s="5" t="e">
        <f>100*'données brutes'!G219/'données brutes'!$B219</f>
        <v>#VALUE!</v>
      </c>
      <c r="H219" s="5" t="e">
        <f>100*'données brutes'!H219/'données brutes'!$B219</f>
        <v>#VALUE!</v>
      </c>
      <c r="I219" s="5" t="e">
        <f>100*'données brutes'!I219/'données brutes'!$B219</f>
        <v>#VALUE!</v>
      </c>
      <c r="J219" s="5" t="e">
        <f>100*'données brutes'!J219/'données brutes'!$B219</f>
        <v>#VALUE!</v>
      </c>
      <c r="K219" s="5" t="e">
        <f>100*'données brutes'!K219/'données brutes'!$B219</f>
        <v>#VALUE!</v>
      </c>
      <c r="L219" s="5" t="e">
        <f>100*'données brutes'!L219/'données brutes'!$B219</f>
        <v>#VALUE!</v>
      </c>
      <c r="M219" s="5" t="e">
        <f>100*'données brutes'!M219/'données brutes'!$B219</f>
        <v>#VALUE!</v>
      </c>
      <c r="N219" s="5" t="e">
        <f>100*'données brutes'!N219/'données brutes'!$B219</f>
        <v>#VALUE!</v>
      </c>
      <c r="O219" s="5" t="e">
        <f>100*'données brutes'!O219/'données brutes'!$B219</f>
        <v>#VALUE!</v>
      </c>
      <c r="P219" s="5" t="e">
        <f>100*'données brutes'!P219/'données brutes'!$B219</f>
        <v>#VALUE!</v>
      </c>
      <c r="Q219" s="5" t="e">
        <f>100*'données brutes'!Q219/'données brutes'!$B219</f>
        <v>#VALUE!</v>
      </c>
      <c r="R219" s="5" t="e">
        <f>100*'données brutes'!R219/'données brutes'!$B219</f>
        <v>#VALUE!</v>
      </c>
      <c r="S219" s="5" t="e">
        <f>100*'données brutes'!S219/'données brutes'!$B219</f>
        <v>#VALUE!</v>
      </c>
      <c r="T219" s="5" t="e">
        <f>100*'données brutes'!T219/'données brutes'!$B219</f>
        <v>#VALUE!</v>
      </c>
      <c r="U219" s="5" t="e">
        <f>100*'données brutes'!U219/'données brutes'!$B219</f>
        <v>#VALUE!</v>
      </c>
      <c r="V219" s="5" t="s">
        <v>46</v>
      </c>
    </row>
    <row r="220" spans="1:22" ht="14.25">
      <c r="A220" s="3" t="s">
        <v>43</v>
      </c>
      <c r="B220" s="5">
        <f>100*'données brutes'!B220/'données brutes'!$B220</f>
        <v>100</v>
      </c>
      <c r="C220" s="5">
        <f>100*'données brutes'!C220/'données brutes'!$B220</f>
        <v>99.20625673589467</v>
      </c>
      <c r="D220" s="5">
        <f>100*'données brutes'!D220/'données brutes'!$B220</f>
        <v>98.37610323031663</v>
      </c>
      <c r="E220" s="5">
        <f>100*'données brutes'!E220/'données brutes'!$B220</f>
        <v>100.7558766129737</v>
      </c>
      <c r="F220" s="5">
        <f>100*'données brutes'!F220/'données brutes'!$B220</f>
        <v>105.91156680551106</v>
      </c>
      <c r="G220" s="5">
        <f>100*'données brutes'!G220/'données brutes'!$B220</f>
        <v>112.32996417232239</v>
      </c>
      <c r="H220" s="5">
        <f>100*'données brutes'!H220/'données brutes'!$B220</f>
        <v>119.46928432029361</v>
      </c>
      <c r="I220" s="5">
        <f>100*'données brutes'!I220/'données brutes'!$B220</f>
        <v>127.56109638519123</v>
      </c>
      <c r="J220" s="5">
        <f>100*'données brutes'!J220/'données brutes'!$B220</f>
        <v>129.29713669861056</v>
      </c>
      <c r="K220" s="5">
        <f>100*'données brutes'!K220/'données brutes'!$B220</f>
        <v>128.75098307651976</v>
      </c>
      <c r="L220" s="5">
        <f>100*'données brutes'!L220/'données brutes'!$B220</f>
        <v>133.68384259124406</v>
      </c>
      <c r="M220" s="5">
        <f>100*'données brutes'!M220/'données brutes'!$B220</f>
        <v>133.60956569863973</v>
      </c>
      <c r="N220" s="5">
        <f>100*'données brutes'!N220/'données brutes'!$B220</f>
        <v>136.80638489994465</v>
      </c>
      <c r="O220" s="5">
        <f>100*'données brutes'!O220/'données brutes'!$B220</f>
        <v>139.5458914683522</v>
      </c>
      <c r="P220" s="5">
        <f>100*'données brutes'!P220/'données brutes'!$B220</f>
        <v>147.89840086219453</v>
      </c>
      <c r="Q220" s="5">
        <f>100*'données brutes'!Q220/'données brutes'!$B220</f>
        <v>147.8124726923189</v>
      </c>
      <c r="R220" s="5">
        <f>100*'données brutes'!R220/'données brutes'!$B220</f>
        <v>157.51507383996972</v>
      </c>
      <c r="S220" s="5">
        <f>100*'données brutes'!S220/'données brutes'!$B220</f>
        <v>160.3419649879118</v>
      </c>
      <c r="T220" s="5">
        <f>100*'données brutes'!T220/'données brutes'!$B220</f>
        <v>163.29119454720225</v>
      </c>
      <c r="U220" s="5">
        <f>100*'données brutes'!U220/'données brutes'!$B220</f>
        <v>164.7781888089482</v>
      </c>
      <c r="V220" s="5" t="s">
        <v>46</v>
      </c>
    </row>
    <row r="221" spans="1:22" ht="14.25">
      <c r="A221" s="3" t="s">
        <v>44</v>
      </c>
      <c r="B221" s="5">
        <f>100*'données brutes'!B221/'données brutes'!$B221</f>
        <v>100</v>
      </c>
      <c r="C221" s="5">
        <f>100*'données brutes'!C221/'données brutes'!$B221</f>
        <v>98.0313955533367</v>
      </c>
      <c r="D221" s="5">
        <f>100*'données brutes'!D221/'données brutes'!$B221</f>
        <v>99.15298949888522</v>
      </c>
      <c r="E221" s="5">
        <f>100*'données brutes'!E221/'données brutes'!$B221</f>
        <v>98.34285487357246</v>
      </c>
      <c r="F221" s="5">
        <f>100*'données brutes'!F221/'données brutes'!$B221</f>
        <v>98.46482892430232</v>
      </c>
      <c r="G221" s="5">
        <f>100*'données brutes'!G221/'données brutes'!$B221</f>
        <v>104.67756301519853</v>
      </c>
      <c r="H221" s="5">
        <f>100*'données brutes'!H221/'données brutes'!$B221</f>
        <v>111.71121083356499</v>
      </c>
      <c r="I221" s="5">
        <f>100*'données brutes'!I221/'données brutes'!$B221</f>
        <v>115.11286854601256</v>
      </c>
      <c r="J221" s="5">
        <f>100*'données brutes'!J221/'données brutes'!$B221</f>
        <v>115.6546602597196</v>
      </c>
      <c r="K221" s="5">
        <f>100*'données brutes'!K221/'données brutes'!$B221</f>
        <v>115.81577947091627</v>
      </c>
      <c r="L221" s="5">
        <f>100*'données brutes'!L221/'données brutes'!$B221</f>
        <v>118.3307142006161</v>
      </c>
      <c r="M221" s="5">
        <f>100*'données brutes'!M221/'données brutes'!$B221</f>
        <v>121.85094203679644</v>
      </c>
      <c r="N221" s="5">
        <f>100*'données brutes'!N221/'données brutes'!$B221</f>
        <v>120.89216926594314</v>
      </c>
      <c r="O221" s="5">
        <f>100*'données brutes'!O221/'données brutes'!$B221</f>
        <v>123.8717400307488</v>
      </c>
      <c r="P221" s="5">
        <f>100*'données brutes'!P221/'données brutes'!$B221</f>
        <v>131.82955402883127</v>
      </c>
      <c r="Q221" s="5">
        <f>100*'données brutes'!Q221/'données brutes'!$B221</f>
        <v>136.11509811819568</v>
      </c>
      <c r="R221" s="5">
        <f>100*'données brutes'!R221/'données brutes'!$B221</f>
        <v>139.22572007239017</v>
      </c>
      <c r="S221" s="5">
        <f>100*'données brutes'!S221/'données brutes'!$B221</f>
        <v>140.847123965348</v>
      </c>
      <c r="T221" s="5">
        <f>100*'données brutes'!T221/'données brutes'!$B221</f>
        <v>142.59617512069758</v>
      </c>
      <c r="U221" s="5" t="e">
        <f>100*'données brutes'!U221/'données brutes'!$B221</f>
        <v>#VALUE!</v>
      </c>
      <c r="V221" s="5" t="s">
        <v>46</v>
      </c>
    </row>
    <row r="222" spans="1:22" ht="14.25">
      <c r="A222" s="3" t="s">
        <v>45</v>
      </c>
      <c r="B222" s="5" t="e">
        <f>100*'données brutes'!B222/'données brutes'!$B222</f>
        <v>#VALUE!</v>
      </c>
      <c r="C222" s="5" t="e">
        <f>100*'données brutes'!C222/'données brutes'!$B222</f>
        <v>#VALUE!</v>
      </c>
      <c r="D222" s="5" t="e">
        <f>100*'données brutes'!D222/'données brutes'!$B222</f>
        <v>#VALUE!</v>
      </c>
      <c r="E222" s="5" t="e">
        <f>100*'données brutes'!E222/'données brutes'!$B222</f>
        <v>#VALUE!</v>
      </c>
      <c r="F222" s="5" t="e">
        <f>100*'données brutes'!F222/'données brutes'!$B222</f>
        <v>#VALUE!</v>
      </c>
      <c r="G222" s="5" t="e">
        <f>100*'données brutes'!G222/'données brutes'!$B222</f>
        <v>#VALUE!</v>
      </c>
      <c r="H222" s="5" t="e">
        <f>100*'données brutes'!H222/'données brutes'!$B222</f>
        <v>#VALUE!</v>
      </c>
      <c r="I222" s="5" t="e">
        <f>100*'données brutes'!I222/'données brutes'!$B222</f>
        <v>#VALUE!</v>
      </c>
      <c r="J222" s="5" t="e">
        <f>100*'données brutes'!J222/'données brutes'!$B222</f>
        <v>#VALUE!</v>
      </c>
      <c r="K222" s="5" t="e">
        <f>100*'données brutes'!K222/'données brutes'!$B222</f>
        <v>#VALUE!</v>
      </c>
      <c r="L222" s="5" t="e">
        <f>100*'données brutes'!L222/'données brutes'!$B222</f>
        <v>#VALUE!</v>
      </c>
      <c r="M222" s="5" t="e">
        <f>100*'données brutes'!M222/'données brutes'!$B222</f>
        <v>#VALUE!</v>
      </c>
      <c r="N222" s="5" t="e">
        <f>100*'données brutes'!N222/'données brutes'!$B222</f>
        <v>#VALUE!</v>
      </c>
      <c r="O222" s="5" t="e">
        <f>100*'données brutes'!O222/'données brutes'!$B222</f>
        <v>#VALUE!</v>
      </c>
      <c r="P222" s="5" t="e">
        <f>100*'données brutes'!P222/'données brutes'!$B222</f>
        <v>#VALUE!</v>
      </c>
      <c r="Q222" s="5" t="e">
        <f>100*'données brutes'!Q222/'données brutes'!$B222</f>
        <v>#VALUE!</v>
      </c>
      <c r="R222" s="5" t="e">
        <f>100*'données brutes'!R222/'données brutes'!$B222</f>
        <v>#VALUE!</v>
      </c>
      <c r="S222" s="5" t="e">
        <f>100*'données brutes'!S222/'données brutes'!$B222</f>
        <v>#VALUE!</v>
      </c>
      <c r="T222" s="5" t="e">
        <f>100*'données brutes'!T222/'données brutes'!$B222</f>
        <v>#VALUE!</v>
      </c>
      <c r="U222" s="5" t="e">
        <f>100*'données brutes'!U222/'données brutes'!$B222</f>
        <v>#VALUE!</v>
      </c>
      <c r="V222" s="5" t="s">
        <v>46</v>
      </c>
    </row>
    <row r="224" ht="14.25">
      <c r="A224" s="1" t="s">
        <v>47</v>
      </c>
    </row>
    <row r="225" spans="1:2" ht="14.25">
      <c r="A225" s="1" t="s">
        <v>46</v>
      </c>
      <c r="B225" s="1" t="s">
        <v>48</v>
      </c>
    </row>
    <row r="227" spans="1:2" ht="14.25">
      <c r="A227" s="1" t="s">
        <v>5</v>
      </c>
      <c r="B227" s="1" t="s">
        <v>53</v>
      </c>
    </row>
    <row r="228" spans="1:2" ht="14.25">
      <c r="A228" s="1" t="s">
        <v>7</v>
      </c>
      <c r="B228" s="1" t="s">
        <v>50</v>
      </c>
    </row>
    <row r="229" spans="1:2" ht="14.25">
      <c r="A229" s="1" t="s">
        <v>9</v>
      </c>
      <c r="B229" s="1" t="s">
        <v>10</v>
      </c>
    </row>
    <row r="231" spans="1:22" ht="14.25">
      <c r="A231" s="3" t="s">
        <v>11</v>
      </c>
      <c r="B231" s="3" t="s">
        <v>12</v>
      </c>
      <c r="C231" s="3" t="s">
        <v>13</v>
      </c>
      <c r="D231" s="3" t="s">
        <v>14</v>
      </c>
      <c r="E231" s="3" t="s">
        <v>15</v>
      </c>
      <c r="F231" s="3" t="s">
        <v>16</v>
      </c>
      <c r="G231" s="3" t="s">
        <v>17</v>
      </c>
      <c r="H231" s="3" t="s">
        <v>18</v>
      </c>
      <c r="I231" s="3" t="s">
        <v>19</v>
      </c>
      <c r="J231" s="3" t="s">
        <v>20</v>
      </c>
      <c r="K231" s="3" t="s">
        <v>21</v>
      </c>
      <c r="L231" s="3" t="s">
        <v>22</v>
      </c>
      <c r="M231" s="3" t="s">
        <v>23</v>
      </c>
      <c r="N231" s="3" t="s">
        <v>24</v>
      </c>
      <c r="O231" s="3" t="s">
        <v>25</v>
      </c>
      <c r="P231" s="3" t="s">
        <v>26</v>
      </c>
      <c r="Q231" s="3" t="s">
        <v>27</v>
      </c>
      <c r="R231" s="3" t="s">
        <v>28</v>
      </c>
      <c r="S231" s="3" t="s">
        <v>29</v>
      </c>
      <c r="T231" s="3" t="s">
        <v>30</v>
      </c>
      <c r="U231" s="3" t="s">
        <v>31</v>
      </c>
      <c r="V231" s="3" t="s">
        <v>32</v>
      </c>
    </row>
    <row r="232" spans="1:22" ht="14.25">
      <c r="A232" s="3" t="s">
        <v>33</v>
      </c>
      <c r="B232" s="4">
        <v>303937.3</v>
      </c>
      <c r="C232" s="4">
        <v>300926.9</v>
      </c>
      <c r="D232" s="4">
        <v>298608.3</v>
      </c>
      <c r="E232" s="4">
        <v>297938.4</v>
      </c>
      <c r="F232" s="4">
        <v>309023.1</v>
      </c>
      <c r="G232" s="4">
        <v>319461.7</v>
      </c>
      <c r="H232" s="4">
        <v>342626</v>
      </c>
      <c r="I232" s="4">
        <v>364618.5</v>
      </c>
      <c r="J232" s="4">
        <v>370014.4</v>
      </c>
      <c r="K232" s="4">
        <v>359543</v>
      </c>
      <c r="L232" s="4">
        <v>365120.3</v>
      </c>
      <c r="M232" s="4">
        <v>363809.5</v>
      </c>
      <c r="N232" s="4">
        <v>361675.4</v>
      </c>
      <c r="O232" s="4">
        <v>361942.5</v>
      </c>
      <c r="P232" s="4">
        <v>364580.7</v>
      </c>
      <c r="Q232" s="4">
        <v>365702.5</v>
      </c>
      <c r="R232" s="4">
        <v>366848.5</v>
      </c>
      <c r="S232" s="4">
        <v>365713.8</v>
      </c>
      <c r="T232" s="4">
        <v>369666.9</v>
      </c>
      <c r="U232" s="5" t="s">
        <v>46</v>
      </c>
      <c r="V232" s="5" t="s">
        <v>46</v>
      </c>
    </row>
    <row r="233" spans="1:22" ht="14.25">
      <c r="A233" s="3" t="s">
        <v>34</v>
      </c>
      <c r="B233" s="4">
        <v>358177.1</v>
      </c>
      <c r="C233" s="4">
        <v>358743.4</v>
      </c>
      <c r="D233" s="4">
        <v>360460.6</v>
      </c>
      <c r="E233" s="4">
        <v>364553.7</v>
      </c>
      <c r="F233" s="4">
        <v>379873.1</v>
      </c>
      <c r="G233" s="4">
        <v>395586.7</v>
      </c>
      <c r="H233" s="4">
        <v>426877.6</v>
      </c>
      <c r="I233" s="4">
        <v>454172</v>
      </c>
      <c r="J233" s="4">
        <v>462608</v>
      </c>
      <c r="K233" s="4">
        <v>452325.1</v>
      </c>
      <c r="L233" s="4">
        <v>453844.3</v>
      </c>
      <c r="M233" s="4">
        <v>450670.7</v>
      </c>
      <c r="N233" s="4">
        <v>448545.3</v>
      </c>
      <c r="O233" s="4">
        <v>446860.8</v>
      </c>
      <c r="P233" s="4">
        <v>445492</v>
      </c>
      <c r="Q233" s="4">
        <v>444309.8</v>
      </c>
      <c r="R233" s="4">
        <v>448633.9</v>
      </c>
      <c r="S233" s="4">
        <v>448784.6</v>
      </c>
      <c r="T233" s="4">
        <v>451866.5</v>
      </c>
      <c r="U233" s="5" t="s">
        <v>46</v>
      </c>
      <c r="V233" s="5" t="s">
        <v>46</v>
      </c>
    </row>
    <row r="234" spans="1:22" ht="14.25">
      <c r="A234" s="3" t="s">
        <v>35</v>
      </c>
      <c r="B234" s="4">
        <v>13260.5</v>
      </c>
      <c r="C234" s="4">
        <v>12954.9</v>
      </c>
      <c r="D234" s="4">
        <v>13601.7</v>
      </c>
      <c r="E234" s="4">
        <v>12037.8</v>
      </c>
      <c r="F234" s="4">
        <v>12901.8</v>
      </c>
      <c r="G234" s="4">
        <v>13763.5</v>
      </c>
      <c r="H234" s="4">
        <v>15618.3</v>
      </c>
      <c r="I234" s="4">
        <v>15317.6</v>
      </c>
      <c r="J234" s="4">
        <v>15319.5</v>
      </c>
      <c r="K234" s="4">
        <v>12985.2</v>
      </c>
      <c r="L234" s="4">
        <v>12268.3</v>
      </c>
      <c r="M234" s="4">
        <v>11394.3</v>
      </c>
      <c r="N234" s="4">
        <v>11969.3</v>
      </c>
      <c r="O234" s="4">
        <v>11893.2</v>
      </c>
      <c r="P234" s="4">
        <v>11922.2</v>
      </c>
      <c r="Q234" s="4">
        <v>12376.9</v>
      </c>
      <c r="R234" s="4">
        <v>12673.6</v>
      </c>
      <c r="S234" s="4">
        <v>13091.5</v>
      </c>
      <c r="T234" s="4">
        <v>13210.3</v>
      </c>
      <c r="U234" s="5" t="s">
        <v>46</v>
      </c>
      <c r="V234" s="5" t="s">
        <v>46</v>
      </c>
    </row>
    <row r="235" spans="1:22" ht="14.25">
      <c r="A235" s="3" t="s">
        <v>36</v>
      </c>
      <c r="B235" s="4">
        <v>5249.8</v>
      </c>
      <c r="C235" s="4">
        <v>4880.2</v>
      </c>
      <c r="D235" s="4">
        <v>5441.7</v>
      </c>
      <c r="E235" s="4">
        <v>5879</v>
      </c>
      <c r="F235" s="4">
        <v>6574.3</v>
      </c>
      <c r="G235" s="4">
        <v>7736.6</v>
      </c>
      <c r="H235" s="4">
        <v>8771.1</v>
      </c>
      <c r="I235" s="4">
        <v>9836.5</v>
      </c>
      <c r="J235" s="4">
        <v>11221.1</v>
      </c>
      <c r="K235" s="4">
        <v>10471</v>
      </c>
      <c r="L235" s="4">
        <v>9914.9</v>
      </c>
      <c r="M235" s="4">
        <v>9116.5</v>
      </c>
      <c r="N235" s="4">
        <v>9097</v>
      </c>
      <c r="O235" s="4">
        <v>8930.6</v>
      </c>
      <c r="P235" s="4">
        <v>8767.3</v>
      </c>
      <c r="Q235" s="4">
        <v>8210.6</v>
      </c>
      <c r="R235" s="4">
        <v>8275.2</v>
      </c>
      <c r="S235" s="4">
        <v>8482.8</v>
      </c>
      <c r="T235" s="4">
        <v>8470.7</v>
      </c>
      <c r="U235" s="4">
        <v>8478.1</v>
      </c>
      <c r="V235" s="5" t="s">
        <v>46</v>
      </c>
    </row>
    <row r="236" spans="1:22" ht="14.25">
      <c r="A236" s="3" t="s">
        <v>37</v>
      </c>
      <c r="B236" s="4">
        <v>97465.5</v>
      </c>
      <c r="C236" s="4">
        <v>89063</v>
      </c>
      <c r="D236" s="4">
        <v>87433.1</v>
      </c>
      <c r="E236" s="4">
        <v>83040</v>
      </c>
      <c r="F236" s="4">
        <v>83380</v>
      </c>
      <c r="G236" s="4">
        <v>81113.8</v>
      </c>
      <c r="H236" s="4">
        <v>85445.7</v>
      </c>
      <c r="I236" s="4">
        <v>85829.3</v>
      </c>
      <c r="J236" s="4">
        <v>86700.9</v>
      </c>
      <c r="K236" s="4">
        <v>79980.6</v>
      </c>
      <c r="L236" s="4">
        <v>81567</v>
      </c>
      <c r="M236" s="4">
        <v>82055.1</v>
      </c>
      <c r="N236" s="4">
        <v>85567.8</v>
      </c>
      <c r="O236" s="4">
        <v>87345.9</v>
      </c>
      <c r="P236" s="4">
        <v>87485.3</v>
      </c>
      <c r="Q236" s="4">
        <v>87162.8</v>
      </c>
      <c r="R236" s="4">
        <v>86805.5</v>
      </c>
      <c r="S236" s="4">
        <v>85515.5</v>
      </c>
      <c r="T236" s="4">
        <v>83292.8</v>
      </c>
      <c r="U236" s="5" t="s">
        <v>46</v>
      </c>
      <c r="V236" s="5" t="s">
        <v>46</v>
      </c>
    </row>
    <row r="237" spans="1:22" ht="14.25">
      <c r="A237" s="3" t="s">
        <v>38</v>
      </c>
      <c r="B237" s="4">
        <v>17067.3</v>
      </c>
      <c r="C237" s="4">
        <v>17962.7</v>
      </c>
      <c r="D237" s="4">
        <v>19048.6</v>
      </c>
      <c r="E237" s="4">
        <v>20115.6</v>
      </c>
      <c r="F237" s="4">
        <v>22011.9</v>
      </c>
      <c r="G237" s="4">
        <v>25111.3</v>
      </c>
      <c r="H237" s="4">
        <v>29230.6</v>
      </c>
      <c r="I237" s="4">
        <v>32154.2</v>
      </c>
      <c r="J237" s="4">
        <v>32898.5</v>
      </c>
      <c r="K237" s="4">
        <v>32038.7</v>
      </c>
      <c r="L237" s="4">
        <v>30928</v>
      </c>
      <c r="M237" s="4">
        <v>29302.4</v>
      </c>
      <c r="N237" s="4">
        <v>26746.8</v>
      </c>
      <c r="O237" s="4">
        <v>25501.6</v>
      </c>
      <c r="P237" s="4">
        <v>24601.3</v>
      </c>
      <c r="Q237" s="4">
        <v>23241.4</v>
      </c>
      <c r="R237" s="4">
        <v>21893.9</v>
      </c>
      <c r="S237" s="4">
        <v>22648.1</v>
      </c>
      <c r="T237" s="4">
        <v>23283.5</v>
      </c>
      <c r="U237" s="5" t="s">
        <v>46</v>
      </c>
      <c r="V237" s="5" t="s">
        <v>46</v>
      </c>
    </row>
    <row r="238" spans="1:22" ht="14.25">
      <c r="A238" s="3" t="s">
        <v>39</v>
      </c>
      <c r="B238" s="4">
        <v>42791.4</v>
      </c>
      <c r="C238" s="4">
        <v>43987</v>
      </c>
      <c r="D238" s="4">
        <v>42454.8</v>
      </c>
      <c r="E238" s="4">
        <v>42833.4</v>
      </c>
      <c r="F238" s="4">
        <v>44216.7</v>
      </c>
      <c r="G238" s="4">
        <v>44137.8</v>
      </c>
      <c r="H238" s="4">
        <v>46883.5</v>
      </c>
      <c r="I238" s="4">
        <v>52151.1</v>
      </c>
      <c r="J238" s="4">
        <v>53164.9</v>
      </c>
      <c r="K238" s="4">
        <v>52837.3</v>
      </c>
      <c r="L238" s="4">
        <v>53916</v>
      </c>
      <c r="M238" s="4">
        <v>56781.5</v>
      </c>
      <c r="N238" s="4">
        <v>58600.4</v>
      </c>
      <c r="O238" s="4">
        <v>58887</v>
      </c>
      <c r="P238" s="4">
        <v>59972.7</v>
      </c>
      <c r="Q238" s="4">
        <v>60125.5</v>
      </c>
      <c r="R238" s="4">
        <v>61328.1</v>
      </c>
      <c r="S238" s="4">
        <v>61788.5</v>
      </c>
      <c r="T238" s="4">
        <v>66662.6</v>
      </c>
      <c r="U238" s="5" t="s">
        <v>46</v>
      </c>
      <c r="V238" s="5" t="s">
        <v>46</v>
      </c>
    </row>
    <row r="239" spans="1:22" ht="14.25">
      <c r="A239" s="3" t="s">
        <v>40</v>
      </c>
      <c r="B239" s="4">
        <v>48948.9</v>
      </c>
      <c r="C239" s="4">
        <v>49131.8</v>
      </c>
      <c r="D239" s="4">
        <v>45947.1</v>
      </c>
      <c r="E239" s="4">
        <v>46016.3</v>
      </c>
      <c r="F239" s="4">
        <v>46367.1</v>
      </c>
      <c r="G239" s="4">
        <v>49360.3</v>
      </c>
      <c r="H239" s="4">
        <v>52545.6</v>
      </c>
      <c r="I239" s="4">
        <v>56067.6</v>
      </c>
      <c r="J239" s="4">
        <v>54772.7</v>
      </c>
      <c r="K239" s="4">
        <v>54117.4</v>
      </c>
      <c r="L239" s="4">
        <v>57033.3</v>
      </c>
      <c r="M239" s="4">
        <v>58296.6</v>
      </c>
      <c r="N239" s="4">
        <v>60963.1</v>
      </c>
      <c r="O239" s="4">
        <v>62002.3</v>
      </c>
      <c r="P239" s="4">
        <v>62869.6</v>
      </c>
      <c r="Q239" s="4">
        <v>61867.6</v>
      </c>
      <c r="R239" s="4">
        <v>60726.6</v>
      </c>
      <c r="S239" s="4">
        <v>59104.6</v>
      </c>
      <c r="T239" s="4">
        <v>57322.1</v>
      </c>
      <c r="U239" s="5" t="s">
        <v>46</v>
      </c>
      <c r="V239" s="5" t="s">
        <v>46</v>
      </c>
    </row>
    <row r="240" spans="1:22" ht="14.25">
      <c r="A240" s="3" t="s">
        <v>41</v>
      </c>
      <c r="B240" s="4">
        <v>22804.8</v>
      </c>
      <c r="C240" s="4">
        <v>23201.4</v>
      </c>
      <c r="D240" s="4">
        <v>24251.1</v>
      </c>
      <c r="E240" s="4">
        <v>24652.5</v>
      </c>
      <c r="F240" s="4">
        <v>25545.3</v>
      </c>
      <c r="G240" s="4">
        <v>26546</v>
      </c>
      <c r="H240" s="4">
        <v>28084.8</v>
      </c>
      <c r="I240" s="4">
        <v>30522.8</v>
      </c>
      <c r="J240" s="4">
        <v>33902.8</v>
      </c>
      <c r="K240" s="4">
        <v>34649.3</v>
      </c>
      <c r="L240" s="4">
        <v>35411</v>
      </c>
      <c r="M240" s="4">
        <v>34831</v>
      </c>
      <c r="N240" s="4">
        <v>33335.7</v>
      </c>
      <c r="O240" s="4">
        <v>31928.1</v>
      </c>
      <c r="P240" s="4">
        <v>31077.8</v>
      </c>
      <c r="Q240" s="4">
        <v>30983.7</v>
      </c>
      <c r="R240" s="4">
        <v>31288.6</v>
      </c>
      <c r="S240" s="4">
        <v>31065.8</v>
      </c>
      <c r="T240" s="4">
        <v>30628.2</v>
      </c>
      <c r="U240" s="4">
        <v>30272.7</v>
      </c>
      <c r="V240" s="5" t="s">
        <v>46</v>
      </c>
    </row>
    <row r="241" spans="1:22" ht="14.25">
      <c r="A241" s="3" t="s">
        <v>42</v>
      </c>
      <c r="B241" s="4">
        <v>6168.3</v>
      </c>
      <c r="C241" s="4">
        <v>6056.5</v>
      </c>
      <c r="D241" s="4">
        <v>6280.1</v>
      </c>
      <c r="E241" s="4">
        <v>6184.6</v>
      </c>
      <c r="F241" s="4">
        <v>6821.2</v>
      </c>
      <c r="G241" s="4">
        <v>6932.5</v>
      </c>
      <c r="H241" s="4">
        <v>7542</v>
      </c>
      <c r="I241" s="4">
        <v>8112.4</v>
      </c>
      <c r="J241" s="4">
        <v>8377.7</v>
      </c>
      <c r="K241" s="4">
        <v>8680.7</v>
      </c>
      <c r="L241" s="4">
        <v>8779.6</v>
      </c>
      <c r="M241" s="4">
        <v>8868.6</v>
      </c>
      <c r="N241" s="4">
        <v>8538.2</v>
      </c>
      <c r="O241" s="4">
        <v>8241.9</v>
      </c>
      <c r="P241" s="4">
        <v>8123.9</v>
      </c>
      <c r="Q241" s="4">
        <v>8139.8</v>
      </c>
      <c r="R241" s="4">
        <v>8072.4</v>
      </c>
      <c r="S241" s="4">
        <v>8412.5</v>
      </c>
      <c r="T241" s="4">
        <v>8640.3</v>
      </c>
      <c r="U241" s="4">
        <v>9190.9</v>
      </c>
      <c r="V241" s="5" t="s">
        <v>46</v>
      </c>
    </row>
    <row r="242" spans="1:22" ht="14.25">
      <c r="A242" s="3" t="s">
        <v>43</v>
      </c>
      <c r="B242" s="4">
        <v>1973.5</v>
      </c>
      <c r="C242" s="4">
        <v>1878.2</v>
      </c>
      <c r="D242" s="4">
        <v>1771.2</v>
      </c>
      <c r="E242" s="4">
        <v>1775.1</v>
      </c>
      <c r="F242" s="4">
        <v>1921.1</v>
      </c>
      <c r="G242" s="4">
        <v>2163.2</v>
      </c>
      <c r="H242" s="4">
        <v>2406.1</v>
      </c>
      <c r="I242" s="4">
        <v>2514.7</v>
      </c>
      <c r="J242" s="4">
        <v>2598.2</v>
      </c>
      <c r="K242" s="4">
        <v>2521.7</v>
      </c>
      <c r="L242" s="4">
        <v>2706</v>
      </c>
      <c r="M242" s="4">
        <v>2578.7</v>
      </c>
      <c r="N242" s="4">
        <v>2527.2</v>
      </c>
      <c r="O242" s="4">
        <v>2285.1</v>
      </c>
      <c r="P242" s="4">
        <v>2542.8</v>
      </c>
      <c r="Q242" s="4">
        <v>2624.8</v>
      </c>
      <c r="R242" s="4">
        <v>2552.2</v>
      </c>
      <c r="S242" s="4">
        <v>2986.4</v>
      </c>
      <c r="T242" s="4">
        <v>2804.4</v>
      </c>
      <c r="U242" s="4">
        <v>2592</v>
      </c>
      <c r="V242" s="5" t="s">
        <v>46</v>
      </c>
    </row>
    <row r="243" spans="1:22" ht="14.25">
      <c r="A243" s="3" t="s">
        <v>44</v>
      </c>
      <c r="B243" s="4">
        <v>6000.8</v>
      </c>
      <c r="C243" s="4">
        <v>6101.8</v>
      </c>
      <c r="D243" s="4">
        <v>6497.7</v>
      </c>
      <c r="E243" s="4">
        <v>6812.6</v>
      </c>
      <c r="F243" s="4">
        <v>6915.6</v>
      </c>
      <c r="G243" s="4">
        <v>7512.6</v>
      </c>
      <c r="H243" s="4">
        <v>8057.4</v>
      </c>
      <c r="I243" s="4">
        <v>8311.8</v>
      </c>
      <c r="J243" s="4">
        <v>8256</v>
      </c>
      <c r="K243" s="4">
        <v>8677.5</v>
      </c>
      <c r="L243" s="4">
        <v>8951.1</v>
      </c>
      <c r="M243" s="4">
        <v>9470</v>
      </c>
      <c r="N243" s="4">
        <v>9579.8</v>
      </c>
      <c r="O243" s="4">
        <v>10216.8</v>
      </c>
      <c r="P243" s="4">
        <v>10660.7</v>
      </c>
      <c r="Q243" s="4">
        <v>11592.6</v>
      </c>
      <c r="R243" s="4">
        <v>12186.3</v>
      </c>
      <c r="S243" s="4">
        <v>12399.6</v>
      </c>
      <c r="T243" s="4">
        <v>13063.6</v>
      </c>
      <c r="U243" s="5" t="s">
        <v>46</v>
      </c>
      <c r="V243" s="5" t="s">
        <v>46</v>
      </c>
    </row>
    <row r="244" spans="1:22" ht="14.25">
      <c r="A244" s="3" t="s">
        <v>45</v>
      </c>
      <c r="B244" s="4">
        <v>55439.9</v>
      </c>
      <c r="C244" s="4">
        <v>58769.4</v>
      </c>
      <c r="D244" s="4">
        <v>62923.8</v>
      </c>
      <c r="E244" s="4">
        <v>67499.2</v>
      </c>
      <c r="F244" s="4">
        <v>71861.3</v>
      </c>
      <c r="G244" s="4">
        <v>77023.6</v>
      </c>
      <c r="H244" s="4">
        <v>85022.1</v>
      </c>
      <c r="I244" s="4">
        <v>90388.7</v>
      </c>
      <c r="J244" s="4">
        <v>93087.2</v>
      </c>
      <c r="K244" s="4">
        <v>93127.9</v>
      </c>
      <c r="L244" s="4">
        <v>88724</v>
      </c>
      <c r="M244" s="4">
        <v>86858.4</v>
      </c>
      <c r="N244" s="4">
        <v>86851.6</v>
      </c>
      <c r="O244" s="4">
        <v>84931.8</v>
      </c>
      <c r="P244" s="4">
        <v>80895.9</v>
      </c>
      <c r="Q244" s="4">
        <v>78576.6</v>
      </c>
      <c r="R244" s="4">
        <v>81390.2</v>
      </c>
      <c r="S244" s="4">
        <v>82582.1</v>
      </c>
      <c r="T244" s="4">
        <v>81709.6</v>
      </c>
      <c r="U244" s="5" t="s">
        <v>46</v>
      </c>
      <c r="V244" s="5" t="s">
        <v>46</v>
      </c>
    </row>
    <row r="246" ht="14.25">
      <c r="A246" s="1" t="s">
        <v>47</v>
      </c>
    </row>
    <row r="247" spans="1:2" ht="14.25">
      <c r="A247" s="1" t="s">
        <v>46</v>
      </c>
      <c r="B247" s="1" t="s">
        <v>48</v>
      </c>
    </row>
    <row r="249" spans="1:2" ht="14.25">
      <c r="A249" s="1" t="s">
        <v>5</v>
      </c>
      <c r="B249" s="1" t="s">
        <v>53</v>
      </c>
    </row>
    <row r="250" spans="1:2" ht="14.25">
      <c r="A250" s="1" t="s">
        <v>7</v>
      </c>
      <c r="B250" s="1" t="s">
        <v>50</v>
      </c>
    </row>
    <row r="251" spans="1:2" ht="14.25">
      <c r="A251" s="1" t="s">
        <v>9</v>
      </c>
      <c r="B251" s="1" t="s">
        <v>49</v>
      </c>
    </row>
    <row r="253" spans="1:22" ht="14.25">
      <c r="A253" s="3" t="s">
        <v>11</v>
      </c>
      <c r="B253" s="3" t="s">
        <v>12</v>
      </c>
      <c r="C253" s="3" t="s">
        <v>13</v>
      </c>
      <c r="D253" s="3" t="s">
        <v>14</v>
      </c>
      <c r="E253" s="3" t="s">
        <v>15</v>
      </c>
      <c r="F253" s="3" t="s">
        <v>16</v>
      </c>
      <c r="G253" s="3" t="s">
        <v>17</v>
      </c>
      <c r="H253" s="3" t="s">
        <v>18</v>
      </c>
      <c r="I253" s="3" t="s">
        <v>19</v>
      </c>
      <c r="J253" s="3" t="s">
        <v>20</v>
      </c>
      <c r="K253" s="3" t="s">
        <v>21</v>
      </c>
      <c r="L253" s="3" t="s">
        <v>22</v>
      </c>
      <c r="M253" s="3" t="s">
        <v>23</v>
      </c>
      <c r="N253" s="3" t="s">
        <v>24</v>
      </c>
      <c r="O253" s="3" t="s">
        <v>25</v>
      </c>
      <c r="P253" s="3" t="s">
        <v>26</v>
      </c>
      <c r="Q253" s="3" t="s">
        <v>27</v>
      </c>
      <c r="R253" s="3" t="s">
        <v>28</v>
      </c>
      <c r="S253" s="3" t="s">
        <v>29</v>
      </c>
      <c r="T253" s="3" t="s">
        <v>30</v>
      </c>
      <c r="U253" s="3" t="s">
        <v>31</v>
      </c>
      <c r="V253" s="3" t="s">
        <v>32</v>
      </c>
    </row>
    <row r="254" spans="1:22" ht="14.25">
      <c r="A254" s="3" t="s">
        <v>33</v>
      </c>
      <c r="B254" s="5" t="e">
        <f>100*'données brutes'!B254/'données brutes'!$B254</f>
        <v>#VALUE!</v>
      </c>
      <c r="C254" s="5" t="e">
        <f>100*'données brutes'!C254/'données brutes'!$B254</f>
        <v>#VALUE!</v>
      </c>
      <c r="D254" s="5" t="e">
        <f>100*'données brutes'!D254/'données brutes'!$B254</f>
        <v>#VALUE!</v>
      </c>
      <c r="E254" s="5" t="e">
        <f>100*'données brutes'!E254/'données brutes'!$B254</f>
        <v>#VALUE!</v>
      </c>
      <c r="F254" s="5" t="e">
        <f>100*'données brutes'!F254/'données brutes'!$B254</f>
        <v>#VALUE!</v>
      </c>
      <c r="G254" s="5" t="e">
        <f>100*'données brutes'!G254/'données brutes'!$B254</f>
        <v>#VALUE!</v>
      </c>
      <c r="H254" s="5" t="e">
        <f>100*'données brutes'!H254/'données brutes'!$B254</f>
        <v>#VALUE!</v>
      </c>
      <c r="I254" s="5" t="e">
        <f>100*'données brutes'!I254/'données brutes'!$B254</f>
        <v>#VALUE!</v>
      </c>
      <c r="J254" s="5" t="e">
        <f>100*'données brutes'!J254/'données brutes'!$B254</f>
        <v>#VALUE!</v>
      </c>
      <c r="K254" s="5" t="e">
        <f>100*'données brutes'!K254/'données brutes'!$B254</f>
        <v>#VALUE!</v>
      </c>
      <c r="L254" s="5" t="e">
        <f>100*'données brutes'!L254/'données brutes'!$B254</f>
        <v>#VALUE!</v>
      </c>
      <c r="M254" s="5" t="e">
        <f>100*'données brutes'!M254/'données brutes'!$B254</f>
        <v>#VALUE!</v>
      </c>
      <c r="N254" s="5" t="e">
        <f>100*'données brutes'!N254/'données brutes'!$B254</f>
        <v>#VALUE!</v>
      </c>
      <c r="O254" s="5" t="e">
        <f>100*'données brutes'!O254/'données brutes'!$B254</f>
        <v>#VALUE!</v>
      </c>
      <c r="P254" s="5" t="e">
        <f>100*'données brutes'!P254/'données brutes'!$B254</f>
        <v>#VALUE!</v>
      </c>
      <c r="Q254" s="5" t="e">
        <f>100*'données brutes'!Q254/'données brutes'!$B254</f>
        <v>#VALUE!</v>
      </c>
      <c r="R254" s="5" t="e">
        <f>100*'données brutes'!R254/'données brutes'!$B254</f>
        <v>#VALUE!</v>
      </c>
      <c r="S254" s="5" t="e">
        <f>100*'données brutes'!S254/'données brutes'!$B254</f>
        <v>#VALUE!</v>
      </c>
      <c r="T254" s="5" t="e">
        <f>100*'données brutes'!T254/'données brutes'!$B254</f>
        <v>#VALUE!</v>
      </c>
      <c r="U254" s="5" t="e">
        <f>100*'données brutes'!U254/'données brutes'!$B254</f>
        <v>#VALUE!</v>
      </c>
      <c r="V254" s="5" t="s">
        <v>46</v>
      </c>
    </row>
    <row r="255" spans="1:22" ht="14.25">
      <c r="A255" s="3" t="s">
        <v>34</v>
      </c>
      <c r="B255" s="5" t="e">
        <f>100*'données brutes'!B255/'données brutes'!$B255</f>
        <v>#VALUE!</v>
      </c>
      <c r="C255" s="5" t="e">
        <f>100*'données brutes'!C255/'données brutes'!$B255</f>
        <v>#VALUE!</v>
      </c>
      <c r="D255" s="5" t="e">
        <f>100*'données brutes'!D255/'données brutes'!$B255</f>
        <v>#VALUE!</v>
      </c>
      <c r="E255" s="5" t="e">
        <f>100*'données brutes'!E255/'données brutes'!$B255</f>
        <v>#VALUE!</v>
      </c>
      <c r="F255" s="5" t="e">
        <f>100*'données brutes'!F255/'données brutes'!$B255</f>
        <v>#VALUE!</v>
      </c>
      <c r="G255" s="5" t="e">
        <f>100*'données brutes'!G255/'données brutes'!$B255</f>
        <v>#VALUE!</v>
      </c>
      <c r="H255" s="5" t="e">
        <f>100*'données brutes'!H255/'données brutes'!$B255</f>
        <v>#VALUE!</v>
      </c>
      <c r="I255" s="5" t="e">
        <f>100*'données brutes'!I255/'données brutes'!$B255</f>
        <v>#VALUE!</v>
      </c>
      <c r="J255" s="5" t="e">
        <f>100*'données brutes'!J255/'données brutes'!$B255</f>
        <v>#VALUE!</v>
      </c>
      <c r="K255" s="5" t="e">
        <f>100*'données brutes'!K255/'données brutes'!$B255</f>
        <v>#VALUE!</v>
      </c>
      <c r="L255" s="5" t="e">
        <f>100*'données brutes'!L255/'données brutes'!$B255</f>
        <v>#VALUE!</v>
      </c>
      <c r="M255" s="5" t="e">
        <f>100*'données brutes'!M255/'données brutes'!$B255</f>
        <v>#VALUE!</v>
      </c>
      <c r="N255" s="5" t="e">
        <f>100*'données brutes'!N255/'données brutes'!$B255</f>
        <v>#VALUE!</v>
      </c>
      <c r="O255" s="5" t="e">
        <f>100*'données brutes'!O255/'données brutes'!$B255</f>
        <v>#VALUE!</v>
      </c>
      <c r="P255" s="5" t="e">
        <f>100*'données brutes'!P255/'données brutes'!$B255</f>
        <v>#VALUE!</v>
      </c>
      <c r="Q255" s="5" t="e">
        <f>100*'données brutes'!Q255/'données brutes'!$B255</f>
        <v>#VALUE!</v>
      </c>
      <c r="R255" s="5" t="e">
        <f>100*'données brutes'!R255/'données brutes'!$B255</f>
        <v>#VALUE!</v>
      </c>
      <c r="S255" s="5" t="e">
        <f>100*'données brutes'!S255/'données brutes'!$B255</f>
        <v>#VALUE!</v>
      </c>
      <c r="T255" s="5" t="e">
        <f>100*'données brutes'!T255/'données brutes'!$B255</f>
        <v>#VALUE!</v>
      </c>
      <c r="U255" s="5" t="e">
        <f>100*'données brutes'!U255/'données brutes'!$B255</f>
        <v>#VALUE!</v>
      </c>
      <c r="V255" s="5" t="s">
        <v>46</v>
      </c>
    </row>
    <row r="256" spans="1:22" ht="14.25">
      <c r="A256" s="3" t="s">
        <v>35</v>
      </c>
      <c r="B256" s="5">
        <f>100*'données brutes'!B256/'données brutes'!$B256</f>
        <v>100</v>
      </c>
      <c r="C256" s="5">
        <f>100*'données brutes'!C256/'données brutes'!$B256</f>
        <v>99.13747892863832</v>
      </c>
      <c r="D256" s="5">
        <f>100*'données brutes'!D256/'données brutes'!$B256</f>
        <v>99.50037460198538</v>
      </c>
      <c r="E256" s="5">
        <f>100*'données brutes'!E256/'données brutes'!$B256</f>
        <v>92.12867578198164</v>
      </c>
      <c r="F256" s="5">
        <f>100*'données brutes'!F256/'données brutes'!$B256</f>
        <v>95.15686458138228</v>
      </c>
      <c r="G256" s="5">
        <f>100*'données brutes'!G256/'données brutes'!$B256</f>
        <v>101.71333583067991</v>
      </c>
      <c r="H256" s="5">
        <f>100*'données brutes'!H256/'données brutes'!$B256</f>
        <v>111.66370106761566</v>
      </c>
      <c r="I256" s="5">
        <f>100*'données brutes'!I256/'données brutes'!$B256</f>
        <v>113.9960666791534</v>
      </c>
      <c r="J256" s="5">
        <f>100*'données brutes'!J256/'données brutes'!$B256</f>
        <v>115.95429855778235</v>
      </c>
      <c r="K256" s="5">
        <f>100*'données brutes'!K256/'données brutes'!$B256</f>
        <v>108.81625772616594</v>
      </c>
      <c r="L256" s="5">
        <f>100*'données brutes'!L256/'données brutes'!$B256</f>
        <v>109.99203970781045</v>
      </c>
      <c r="M256" s="5">
        <f>100*'données brutes'!M256/'données brutes'!$B256</f>
        <v>105.11940438284323</v>
      </c>
      <c r="N256" s="5">
        <f>100*'données brutes'!N256/'données brutes'!$B256</f>
        <v>105.04869825810077</v>
      </c>
      <c r="O256" s="5">
        <f>100*'données brutes'!O256/'données brutes'!$B256</f>
        <v>106.06246488106387</v>
      </c>
      <c r="P256" s="5">
        <f>100*'données brutes'!P256/'données brutes'!$B256</f>
        <v>105.73328338640195</v>
      </c>
      <c r="Q256" s="5">
        <f>100*'données brutes'!Q256/'données brutes'!$B256</f>
        <v>109.19226446900169</v>
      </c>
      <c r="R256" s="5">
        <f>100*'données brutes'!R256/'données brutes'!$B256</f>
        <v>107.81138790035587</v>
      </c>
      <c r="S256" s="5">
        <f>100*'données brutes'!S256/'données brutes'!$B256</f>
        <v>113.29977523880876</v>
      </c>
      <c r="T256" s="5">
        <f>100*'données brutes'!T256/'données brutes'!$B256</f>
        <v>114.92648436036711</v>
      </c>
      <c r="U256" s="5" t="e">
        <f>100*'données brutes'!U256/'données brutes'!$B256</f>
        <v>#VALUE!</v>
      </c>
      <c r="V256" s="5" t="s">
        <v>46</v>
      </c>
    </row>
    <row r="257" spans="1:22" ht="14.25">
      <c r="A257" s="3" t="s">
        <v>36</v>
      </c>
      <c r="B257" s="5">
        <f>100*'données brutes'!B257/'données brutes'!$B257</f>
        <v>100</v>
      </c>
      <c r="C257" s="5">
        <f>100*'données brutes'!C257/'données brutes'!$B257</f>
        <v>97.43715585348336</v>
      </c>
      <c r="D257" s="5">
        <f>100*'données brutes'!D257/'données brutes'!$B257</f>
        <v>103.62700502753172</v>
      </c>
      <c r="E257" s="5">
        <f>100*'données brutes'!E257/'données brutes'!$B257</f>
        <v>111.4017237251616</v>
      </c>
      <c r="F257" s="5">
        <f>100*'données brutes'!F257/'données brutes'!$B257</f>
        <v>124.09863538424707</v>
      </c>
      <c r="G257" s="5">
        <f>100*'données brutes'!G257/'données brutes'!$B257</f>
        <v>142.6322719655255</v>
      </c>
      <c r="H257" s="5">
        <f>100*'données brutes'!H257/'données brutes'!$B257</f>
        <v>160.69667225281302</v>
      </c>
      <c r="I257" s="5">
        <f>100*'données brutes'!I257/'données brutes'!$B257</f>
        <v>179.59061527412018</v>
      </c>
      <c r="J257" s="5">
        <f>100*'données brutes'!J257/'données brutes'!$B257</f>
        <v>196.8494134546325</v>
      </c>
      <c r="K257" s="5">
        <f>100*'données brutes'!K257/'données brutes'!$B257</f>
        <v>187.3521666267656</v>
      </c>
      <c r="L257" s="5">
        <f>100*'données brutes'!L257/'données brutes'!$B257</f>
        <v>186.1766818290639</v>
      </c>
      <c r="M257" s="5">
        <f>100*'données brutes'!M257/'données brutes'!$B257</f>
        <v>177.5891788364855</v>
      </c>
      <c r="N257" s="5">
        <f>100*'données brutes'!N257/'données brutes'!$B257</f>
        <v>173.93344505626047</v>
      </c>
      <c r="O257" s="5">
        <f>100*'données brutes'!O257/'données brutes'!$B257</f>
        <v>169.83720373473784</v>
      </c>
      <c r="P257" s="5">
        <f>100*'données brutes'!P257/'données brutes'!$B257</f>
        <v>166.26167105578165</v>
      </c>
      <c r="Q257" s="5">
        <f>100*'données brutes'!Q257/'données brutes'!$B257</f>
        <v>160.37945894182428</v>
      </c>
      <c r="R257" s="5">
        <f>100*'données brutes'!R257/'données brutes'!$B257</f>
        <v>162.38568350490783</v>
      </c>
      <c r="S257" s="5">
        <f>100*'données brutes'!S257/'données brutes'!$B257</f>
        <v>165.9779746229351</v>
      </c>
      <c r="T257" s="5">
        <f>100*'données brutes'!T257/'données brutes'!$B257</f>
        <v>164.27340196313145</v>
      </c>
      <c r="U257" s="5">
        <f>100*'données brutes'!U257/'données brutes'!$B257</f>
        <v>170.89059133349295</v>
      </c>
      <c r="V257" s="5" t="s">
        <v>46</v>
      </c>
    </row>
    <row r="258" spans="1:22" ht="14.25">
      <c r="A258" s="3" t="s">
        <v>37</v>
      </c>
      <c r="B258" s="5">
        <f>100*'données brutes'!B258/'données brutes'!$B258</f>
        <v>100</v>
      </c>
      <c r="C258" s="5">
        <f>100*'données brutes'!C258/'données brutes'!$B258</f>
        <v>98.71387112774761</v>
      </c>
      <c r="D258" s="5">
        <f>100*'données brutes'!D258/'données brutes'!$B258</f>
        <v>96.031346552165</v>
      </c>
      <c r="E258" s="5">
        <f>100*'données brutes'!E258/'données brutes'!$B258</f>
        <v>95.35765651112816</v>
      </c>
      <c r="F258" s="5">
        <f>100*'données brutes'!F258/'données brutes'!$B258</f>
        <v>95.1494317045347</v>
      </c>
      <c r="G258" s="5">
        <f>100*'données brutes'!G258/'données brutes'!$B258</f>
        <v>98.13813906222639</v>
      </c>
      <c r="H258" s="5">
        <f>100*'données brutes'!H258/'données brutes'!$B258</f>
        <v>103.98088903639977</v>
      </c>
      <c r="I258" s="5">
        <f>100*'données brutes'!I258/'données brutes'!$B258</f>
        <v>108.43947889580772</v>
      </c>
      <c r="J258" s="5">
        <f>100*'données brutes'!J258/'données brutes'!$B258</f>
        <v>111.3791706322429</v>
      </c>
      <c r="K258" s="5">
        <f>100*'données brutes'!K258/'données brutes'!$B258</f>
        <v>108.67217487953073</v>
      </c>
      <c r="L258" s="5">
        <f>100*'données brutes'!L258/'données brutes'!$B258</f>
        <v>111.08522343869859</v>
      </c>
      <c r="M258" s="5">
        <f>100*'données brutes'!M258/'données brutes'!$B258</f>
        <v>112.84905313395917</v>
      </c>
      <c r="N258" s="5">
        <f>100*'données brutes'!N258/'données brutes'!$B258</f>
        <v>114.98039008814752</v>
      </c>
      <c r="O258" s="5">
        <f>100*'données brutes'!O258/'données brutes'!$B258</f>
        <v>117.74863705068098</v>
      </c>
      <c r="P258" s="5">
        <f>100*'données brutes'!P258/'données brutes'!$B258</f>
        <v>119.32871311647766</v>
      </c>
      <c r="Q258" s="5">
        <f>100*'données brutes'!Q258/'données brutes'!$B258</f>
        <v>122.48893851506845</v>
      </c>
      <c r="R258" s="5">
        <f>100*'données brutes'!R258/'données brutes'!$B258</f>
        <v>121.97445765936854</v>
      </c>
      <c r="S258" s="5">
        <f>100*'données brutes'!S258/'données brutes'!$B258</f>
        <v>120.8965535937096</v>
      </c>
      <c r="T258" s="5">
        <f>100*'données brutes'!T258/'données brutes'!$B258</f>
        <v>119.2674619066564</v>
      </c>
      <c r="U258" s="5" t="e">
        <f>100*'données brutes'!U258/'données brutes'!$B258</f>
        <v>#VALUE!</v>
      </c>
      <c r="V258" s="5" t="s">
        <v>46</v>
      </c>
    </row>
    <row r="259" spans="1:22" ht="14.25">
      <c r="A259" s="3" t="s">
        <v>38</v>
      </c>
      <c r="B259" s="5" t="e">
        <f>100*'données brutes'!B259/'données brutes'!$B259</f>
        <v>#VALUE!</v>
      </c>
      <c r="C259" s="5" t="e">
        <f>100*'données brutes'!C259/'données brutes'!$B259</f>
        <v>#VALUE!</v>
      </c>
      <c r="D259" s="5" t="e">
        <f>100*'données brutes'!D259/'données brutes'!$B259</f>
        <v>#VALUE!</v>
      </c>
      <c r="E259" s="5" t="e">
        <f>100*'données brutes'!E259/'données brutes'!$B259</f>
        <v>#VALUE!</v>
      </c>
      <c r="F259" s="5" t="e">
        <f>100*'données brutes'!F259/'données brutes'!$B259</f>
        <v>#VALUE!</v>
      </c>
      <c r="G259" s="5" t="e">
        <f>100*'données brutes'!G259/'données brutes'!$B259</f>
        <v>#VALUE!</v>
      </c>
      <c r="H259" s="5" t="e">
        <f>100*'données brutes'!H259/'données brutes'!$B259</f>
        <v>#VALUE!</v>
      </c>
      <c r="I259" s="5" t="e">
        <f>100*'données brutes'!I259/'données brutes'!$B259</f>
        <v>#VALUE!</v>
      </c>
      <c r="J259" s="5" t="e">
        <f>100*'données brutes'!J259/'données brutes'!$B259</f>
        <v>#VALUE!</v>
      </c>
      <c r="K259" s="5" t="e">
        <f>100*'données brutes'!K259/'données brutes'!$B259</f>
        <v>#VALUE!</v>
      </c>
      <c r="L259" s="5" t="e">
        <f>100*'données brutes'!L259/'données brutes'!$B259</f>
        <v>#VALUE!</v>
      </c>
      <c r="M259" s="5" t="e">
        <f>100*'données brutes'!M259/'données brutes'!$B259</f>
        <v>#VALUE!</v>
      </c>
      <c r="N259" s="5" t="e">
        <f>100*'données brutes'!N259/'données brutes'!$B259</f>
        <v>#VALUE!</v>
      </c>
      <c r="O259" s="5" t="e">
        <f>100*'données brutes'!O259/'données brutes'!$B259</f>
        <v>#VALUE!</v>
      </c>
      <c r="P259" s="5" t="e">
        <f>100*'données brutes'!P259/'données brutes'!$B259</f>
        <v>#VALUE!</v>
      </c>
      <c r="Q259" s="5" t="e">
        <f>100*'données brutes'!Q259/'données brutes'!$B259</f>
        <v>#VALUE!</v>
      </c>
      <c r="R259" s="5" t="e">
        <f>100*'données brutes'!R259/'données brutes'!$B259</f>
        <v>#VALUE!</v>
      </c>
      <c r="S259" s="5" t="e">
        <f>100*'données brutes'!S259/'données brutes'!$B259</f>
        <v>#VALUE!</v>
      </c>
      <c r="T259" s="5" t="e">
        <f>100*'données brutes'!T259/'données brutes'!$B259</f>
        <v>#VALUE!</v>
      </c>
      <c r="U259" s="5" t="e">
        <f>100*'données brutes'!U259/'données brutes'!$B259</f>
        <v>#VALUE!</v>
      </c>
      <c r="V259" s="5" t="s">
        <v>46</v>
      </c>
    </row>
    <row r="260" spans="1:22" ht="14.25">
      <c r="A260" s="3" t="s">
        <v>39</v>
      </c>
      <c r="B260" s="5">
        <f>100*'données brutes'!B260/'données brutes'!$B260</f>
        <v>100</v>
      </c>
      <c r="C260" s="5">
        <f>100*'données brutes'!C260/'données brutes'!$B260</f>
        <v>103.4334583810759</v>
      </c>
      <c r="D260" s="5">
        <f>100*'données brutes'!D260/'données brutes'!$B260</f>
        <v>105.60113936352403</v>
      </c>
      <c r="E260" s="5">
        <f>100*'données brutes'!E260/'données brutes'!$B260</f>
        <v>104.47717305718645</v>
      </c>
      <c r="F260" s="5">
        <f>100*'données brutes'!F260/'données brutes'!$B260</f>
        <v>109.80154010996382</v>
      </c>
      <c r="G260" s="5">
        <f>100*'données brutes'!G260/'données brutes'!$B260</f>
        <v>114.46942739442527</v>
      </c>
      <c r="H260" s="5">
        <f>100*'données brutes'!H260/'données brutes'!$B260</f>
        <v>121.33934384372733</v>
      </c>
      <c r="I260" s="5">
        <f>100*'données brutes'!I260/'données brutes'!$B260</f>
        <v>133.27402736173454</v>
      </c>
      <c r="J260" s="5">
        <f>100*'données brutes'!J260/'données brutes'!$B260</f>
        <v>134.34484038811718</v>
      </c>
      <c r="K260" s="5">
        <f>100*'données brutes'!K260/'données brutes'!$B260</f>
        <v>133.9969331433845</v>
      </c>
      <c r="L260" s="5">
        <f>100*'données brutes'!L260/'données brutes'!$B260</f>
        <v>132.64082634205266</v>
      </c>
      <c r="M260" s="5">
        <f>100*'données brutes'!M260/'données brutes'!$B260</f>
        <v>134.71846612703274</v>
      </c>
      <c r="N260" s="5">
        <f>100*'données brutes'!N260/'données brutes'!$B260</f>
        <v>136.97725760719192</v>
      </c>
      <c r="O260" s="5">
        <f>100*'données brutes'!O260/'données brutes'!$B260</f>
        <v>137.95184772788107</v>
      </c>
      <c r="P260" s="5">
        <f>100*'données brutes'!P260/'données brutes'!$B260</f>
        <v>140.94882927798176</v>
      </c>
      <c r="Q260" s="5">
        <f>100*'données brutes'!Q260/'données brutes'!$B260</f>
        <v>143.6732510191731</v>
      </c>
      <c r="R260" s="5">
        <f>100*'données brutes'!R260/'données brutes'!$B260</f>
        <v>141.03475678683628</v>
      </c>
      <c r="S260" s="5">
        <f>100*'données brutes'!S260/'données brutes'!$B260</f>
        <v>149.0395289950054</v>
      </c>
      <c r="T260" s="5">
        <f>100*'données brutes'!T260/'données brutes'!$B260</f>
        <v>149.5117056321126</v>
      </c>
      <c r="U260" s="5" t="e">
        <f>100*'données brutes'!U260/'données brutes'!$B260</f>
        <v>#VALUE!</v>
      </c>
      <c r="V260" s="5" t="s">
        <v>46</v>
      </c>
    </row>
    <row r="261" spans="1:22" ht="14.25">
      <c r="A261" s="3" t="s">
        <v>40</v>
      </c>
      <c r="B261" s="5" t="e">
        <f>100*'données brutes'!B261/'données brutes'!$B261</f>
        <v>#VALUE!</v>
      </c>
      <c r="C261" s="5" t="e">
        <f>100*'données brutes'!C261/'données brutes'!$B261</f>
        <v>#VALUE!</v>
      </c>
      <c r="D261" s="5" t="e">
        <f>100*'données brutes'!D261/'données brutes'!$B261</f>
        <v>#VALUE!</v>
      </c>
      <c r="E261" s="5" t="e">
        <f>100*'données brutes'!E261/'données brutes'!$B261</f>
        <v>#VALUE!</v>
      </c>
      <c r="F261" s="5" t="e">
        <f>100*'données brutes'!F261/'données brutes'!$B261</f>
        <v>#VALUE!</v>
      </c>
      <c r="G261" s="5" t="e">
        <f>100*'données brutes'!G261/'données brutes'!$B261</f>
        <v>#VALUE!</v>
      </c>
      <c r="H261" s="5" t="e">
        <f>100*'données brutes'!H261/'données brutes'!$B261</f>
        <v>#VALUE!</v>
      </c>
      <c r="I261" s="5" t="e">
        <f>100*'données brutes'!I261/'données brutes'!$B261</f>
        <v>#VALUE!</v>
      </c>
      <c r="J261" s="5" t="e">
        <f>100*'données brutes'!J261/'données brutes'!$B261</f>
        <v>#VALUE!</v>
      </c>
      <c r="K261" s="5" t="e">
        <f>100*'données brutes'!K261/'données brutes'!$B261</f>
        <v>#VALUE!</v>
      </c>
      <c r="L261" s="5" t="e">
        <f>100*'données brutes'!L261/'données brutes'!$B261</f>
        <v>#VALUE!</v>
      </c>
      <c r="M261" s="5" t="e">
        <f>100*'données brutes'!M261/'données brutes'!$B261</f>
        <v>#VALUE!</v>
      </c>
      <c r="N261" s="5" t="e">
        <f>100*'données brutes'!N261/'données brutes'!$B261</f>
        <v>#VALUE!</v>
      </c>
      <c r="O261" s="5" t="e">
        <f>100*'données brutes'!O261/'données brutes'!$B261</f>
        <v>#VALUE!</v>
      </c>
      <c r="P261" s="5" t="e">
        <f>100*'données brutes'!P261/'données brutes'!$B261</f>
        <v>#VALUE!</v>
      </c>
      <c r="Q261" s="5" t="e">
        <f>100*'données brutes'!Q261/'données brutes'!$B261</f>
        <v>#VALUE!</v>
      </c>
      <c r="R261" s="5" t="e">
        <f>100*'données brutes'!R261/'données brutes'!$B261</f>
        <v>#VALUE!</v>
      </c>
      <c r="S261" s="5" t="e">
        <f>100*'données brutes'!S261/'données brutes'!$B261</f>
        <v>#VALUE!</v>
      </c>
      <c r="T261" s="5" t="e">
        <f>100*'données brutes'!T261/'données brutes'!$B261</f>
        <v>#VALUE!</v>
      </c>
      <c r="U261" s="5" t="e">
        <f>100*'données brutes'!U261/'données brutes'!$B261</f>
        <v>#VALUE!</v>
      </c>
      <c r="V261" s="5" t="s">
        <v>46</v>
      </c>
    </row>
    <row r="262" spans="1:22" ht="14.25">
      <c r="A262" s="3" t="s">
        <v>41</v>
      </c>
      <c r="B262" s="5">
        <f>100*'données brutes'!B262/'données brutes'!$B262</f>
        <v>100</v>
      </c>
      <c r="C262" s="5">
        <f>100*'données brutes'!C262/'données brutes'!$B262</f>
        <v>100.9862306542207</v>
      </c>
      <c r="D262" s="5">
        <f>100*'données brutes'!D262/'données brutes'!$B262</f>
        <v>101.84416292883986</v>
      </c>
      <c r="E262" s="5">
        <f>100*'données brutes'!E262/'données brutes'!$B262</f>
        <v>102.01741625247506</v>
      </c>
      <c r="F262" s="5">
        <f>100*'données brutes'!F262/'données brutes'!$B262</f>
        <v>105.10895260031519</v>
      </c>
      <c r="G262" s="5">
        <f>100*'données brutes'!G262/'données brutes'!$B262</f>
        <v>112.1305107689821</v>
      </c>
      <c r="H262" s="5">
        <f>100*'données brutes'!H262/'données brutes'!$B262</f>
        <v>120.76766880834042</v>
      </c>
      <c r="I262" s="5">
        <f>100*'données brutes'!I262/'données brutes'!$B262</f>
        <v>129.88796621812745</v>
      </c>
      <c r="J262" s="5">
        <f>100*'données brutes'!J262/'données brutes'!$B262</f>
        <v>134.4301834565806</v>
      </c>
      <c r="K262" s="5">
        <f>100*'données brutes'!K262/'données brutes'!$B262</f>
        <v>129.98646300561686</v>
      </c>
      <c r="L262" s="5">
        <f>100*'données brutes'!L262/'données brutes'!$B262</f>
        <v>131.83921283387886</v>
      </c>
      <c r="M262" s="5">
        <f>100*'données brutes'!M262/'données brutes'!$B262</f>
        <v>132.8426172869439</v>
      </c>
      <c r="N262" s="5">
        <f>100*'données brutes'!N262/'données brutes'!$B262</f>
        <v>124.9330726956803</v>
      </c>
      <c r="O262" s="5">
        <f>100*'données brutes'!O262/'données brutes'!$B262</f>
        <v>120.88308683880875</v>
      </c>
      <c r="P262" s="5">
        <f>100*'données brutes'!P262/'données brutes'!$B262</f>
        <v>120.45955065260436</v>
      </c>
      <c r="Q262" s="5">
        <f>100*'données brutes'!Q262/'données brutes'!$B262</f>
        <v>122.25446518769952</v>
      </c>
      <c r="R262" s="5">
        <f>100*'données brutes'!R262/'données brutes'!$B262</f>
        <v>121.15483694993334</v>
      </c>
      <c r="S262" s="5">
        <f>100*'données brutes'!S262/'données brutes'!$B262</f>
        <v>119.10736654948076</v>
      </c>
      <c r="T262" s="5">
        <f>100*'données brutes'!T262/'données brutes'!$B262</f>
        <v>123.39475491978827</v>
      </c>
      <c r="U262" s="5">
        <f>100*'données brutes'!U262/'données brutes'!$B262</f>
        <v>121.83522245120622</v>
      </c>
      <c r="V262" s="5" t="s">
        <v>46</v>
      </c>
    </row>
    <row r="263" spans="1:22" ht="14.25">
      <c r="A263" s="3" t="s">
        <v>42</v>
      </c>
      <c r="B263" s="5" t="e">
        <f>100*'données brutes'!B263/'données brutes'!$B263</f>
        <v>#VALUE!</v>
      </c>
      <c r="C263" s="5" t="e">
        <f>100*'données brutes'!C263/'données brutes'!$B263</f>
        <v>#VALUE!</v>
      </c>
      <c r="D263" s="5" t="e">
        <f>100*'données brutes'!D263/'données brutes'!$B263</f>
        <v>#VALUE!</v>
      </c>
      <c r="E263" s="5" t="e">
        <f>100*'données brutes'!E263/'données brutes'!$B263</f>
        <v>#VALUE!</v>
      </c>
      <c r="F263" s="5" t="e">
        <f>100*'données brutes'!F263/'données brutes'!$B263</f>
        <v>#VALUE!</v>
      </c>
      <c r="G263" s="5" t="e">
        <f>100*'données brutes'!G263/'données brutes'!$B263</f>
        <v>#VALUE!</v>
      </c>
      <c r="H263" s="5" t="e">
        <f>100*'données brutes'!H263/'données brutes'!$B263</f>
        <v>#VALUE!</v>
      </c>
      <c r="I263" s="5" t="e">
        <f>100*'données brutes'!I263/'données brutes'!$B263</f>
        <v>#VALUE!</v>
      </c>
      <c r="J263" s="5" t="e">
        <f>100*'données brutes'!J263/'données brutes'!$B263</f>
        <v>#VALUE!</v>
      </c>
      <c r="K263" s="5" t="e">
        <f>100*'données brutes'!K263/'données brutes'!$B263</f>
        <v>#VALUE!</v>
      </c>
      <c r="L263" s="5" t="e">
        <f>100*'données brutes'!L263/'données brutes'!$B263</f>
        <v>#VALUE!</v>
      </c>
      <c r="M263" s="5" t="e">
        <f>100*'données brutes'!M263/'données brutes'!$B263</f>
        <v>#VALUE!</v>
      </c>
      <c r="N263" s="5" t="e">
        <f>100*'données brutes'!N263/'données brutes'!$B263</f>
        <v>#VALUE!</v>
      </c>
      <c r="O263" s="5" t="e">
        <f>100*'données brutes'!O263/'données brutes'!$B263</f>
        <v>#VALUE!</v>
      </c>
      <c r="P263" s="5" t="e">
        <f>100*'données brutes'!P263/'données brutes'!$B263</f>
        <v>#VALUE!</v>
      </c>
      <c r="Q263" s="5" t="e">
        <f>100*'données brutes'!Q263/'données brutes'!$B263</f>
        <v>#VALUE!</v>
      </c>
      <c r="R263" s="5" t="e">
        <f>100*'données brutes'!R263/'données brutes'!$B263</f>
        <v>#VALUE!</v>
      </c>
      <c r="S263" s="5" t="e">
        <f>100*'données brutes'!S263/'données brutes'!$B263</f>
        <v>#VALUE!</v>
      </c>
      <c r="T263" s="5" t="e">
        <f>100*'données brutes'!T263/'données brutes'!$B263</f>
        <v>#VALUE!</v>
      </c>
      <c r="U263" s="5" t="e">
        <f>100*'données brutes'!U263/'données brutes'!$B263</f>
        <v>#VALUE!</v>
      </c>
      <c r="V263" s="5" t="s">
        <v>46</v>
      </c>
    </row>
    <row r="264" spans="1:22" ht="14.25">
      <c r="A264" s="3" t="s">
        <v>43</v>
      </c>
      <c r="B264" s="5">
        <f>100*'données brutes'!B264/'données brutes'!$B264</f>
        <v>100</v>
      </c>
      <c r="C264" s="5">
        <f>100*'données brutes'!C264/'données brutes'!$B264</f>
        <v>95.71210699202253</v>
      </c>
      <c r="D264" s="5">
        <f>100*'données brutes'!D264/'données brutes'!$B264</f>
        <v>95.63878460816518</v>
      </c>
      <c r="E264" s="5">
        <f>100*'données brutes'!E264/'données brutes'!$B264</f>
        <v>99.92667761614265</v>
      </c>
      <c r="F264" s="5">
        <f>100*'données brutes'!F264/'données brutes'!$B264</f>
        <v>106.44063819802909</v>
      </c>
      <c r="G264" s="5">
        <f>100*'données brutes'!G264/'données brutes'!$B264</f>
        <v>114.94016893477242</v>
      </c>
      <c r="H264" s="5">
        <f>100*'données brutes'!H264/'données brutes'!$B264</f>
        <v>125.61884091975601</v>
      </c>
      <c r="I264" s="5">
        <f>100*'données brutes'!I264/'données brutes'!$B264</f>
        <v>134.29141248240262</v>
      </c>
      <c r="J264" s="5">
        <f>100*'données brutes'!J264/'données brutes'!$B264</f>
        <v>141.84655091506335</v>
      </c>
      <c r="K264" s="5">
        <f>100*'données brutes'!K264/'données brutes'!$B264</f>
        <v>144.1283435007039</v>
      </c>
      <c r="L264" s="5">
        <f>100*'données brutes'!L264/'données brutes'!$B264</f>
        <v>154.21163772876585</v>
      </c>
      <c r="M264" s="5">
        <f>100*'données brutes'!M264/'données brutes'!$B264</f>
        <v>150.12318160488036</v>
      </c>
      <c r="N264" s="5">
        <f>100*'données brutes'!N264/'données brutes'!$B264</f>
        <v>151.1145002346316</v>
      </c>
      <c r="O264" s="5">
        <f>100*'données brutes'!O264/'données brutes'!$B264</f>
        <v>152.35218207414363</v>
      </c>
      <c r="P264" s="5">
        <f>100*'données brutes'!P264/'données brutes'!$B264</f>
        <v>156.24413420929142</v>
      </c>
      <c r="Q264" s="5">
        <f>100*'données brutes'!Q264/'données brutes'!$B264</f>
        <v>160.28273111215393</v>
      </c>
      <c r="R264" s="5">
        <f>100*'données brutes'!R264/'données brutes'!$B264</f>
        <v>165.01349131862975</v>
      </c>
      <c r="S264" s="5">
        <f>100*'données brutes'!S264/'données brutes'!$B264</f>
        <v>172.72114030971375</v>
      </c>
      <c r="T264" s="5">
        <f>100*'données brutes'!T264/'données brutes'!$B264</f>
        <v>175.04985922102298</v>
      </c>
      <c r="U264" s="5">
        <f>100*'données brutes'!U264/'données brutes'!$B264</f>
        <v>179.7072970436415</v>
      </c>
      <c r="V264" s="5" t="s">
        <v>46</v>
      </c>
    </row>
    <row r="265" spans="1:22" ht="14.25">
      <c r="A265" s="3" t="s">
        <v>44</v>
      </c>
      <c r="B265" s="5">
        <f>100*'données brutes'!B265/'données brutes'!$B265</f>
        <v>100</v>
      </c>
      <c r="C265" s="5">
        <f>100*'données brutes'!C265/'données brutes'!$B265</f>
        <v>97.53505333567348</v>
      </c>
      <c r="D265" s="5">
        <f>100*'données brutes'!D265/'données brutes'!$B265</f>
        <v>100.88925291054818</v>
      </c>
      <c r="E265" s="5">
        <f>100*'données brutes'!E265/'données brutes'!$B265</f>
        <v>101.08328945572262</v>
      </c>
      <c r="F265" s="5">
        <f>100*'données brutes'!F265/'données brutes'!$B265</f>
        <v>103.23621755494453</v>
      </c>
      <c r="G265" s="5">
        <f>100*'données brutes'!G265/'données brutes'!$B265</f>
        <v>111.77675071666765</v>
      </c>
      <c r="H265" s="5">
        <f>100*'données brutes'!H265/'données brutes'!$B265</f>
        <v>119.12868815694534</v>
      </c>
      <c r="I265" s="5">
        <f>100*'données brutes'!I265/'données brutes'!$B265</f>
        <v>121.83544920922796</v>
      </c>
      <c r="J265" s="5">
        <f>100*'données brutes'!J265/'données brutes'!$B265</f>
        <v>122.31030246299656</v>
      </c>
      <c r="K265" s="5">
        <f>100*'données brutes'!K265/'données brutes'!$B265</f>
        <v>128.53019754675404</v>
      </c>
      <c r="L265" s="5">
        <f>100*'données brutes'!L265/'données brutes'!$B265</f>
        <v>134.72961641217654</v>
      </c>
      <c r="M265" s="5">
        <f>100*'données brutes'!M265/'données brutes'!$B265</f>
        <v>138.3178299108797</v>
      </c>
      <c r="N265" s="5">
        <f>100*'données brutes'!N265/'données brutes'!$B265</f>
        <v>140.28744710310264</v>
      </c>
      <c r="O265" s="5">
        <f>100*'données brutes'!O265/'données brutes'!$B265</f>
        <v>146.16997211334075</v>
      </c>
      <c r="P265" s="5">
        <f>100*'données brutes'!P265/'données brutes'!$B265</f>
        <v>150.88827785253224</v>
      </c>
      <c r="Q265" s="5">
        <f>100*'données brutes'!Q265/'données brutes'!$B265</f>
        <v>160.6554339983229</v>
      </c>
      <c r="R265" s="5">
        <f>100*'données brutes'!R265/'données brutes'!$B265</f>
        <v>164.4991126972055</v>
      </c>
      <c r="S265" s="5">
        <f>100*'données brutes'!S265/'données brutes'!$B265</f>
        <v>167.22147467774337</v>
      </c>
      <c r="T265" s="5">
        <f>100*'données brutes'!T265/'données brutes'!$B265</f>
        <v>169.34807621053454</v>
      </c>
      <c r="U265" s="5" t="e">
        <f>100*'données brutes'!U265/'données brutes'!$B265</f>
        <v>#VALUE!</v>
      </c>
      <c r="V265" s="5" t="s">
        <v>46</v>
      </c>
    </row>
    <row r="266" spans="1:22" ht="14.25">
      <c r="A266" s="3" t="s">
        <v>45</v>
      </c>
      <c r="B266" s="5" t="e">
        <f>100*'données brutes'!B266/'données brutes'!$B266</f>
        <v>#VALUE!</v>
      </c>
      <c r="C266" s="5" t="e">
        <f>100*'données brutes'!C266/'données brutes'!$B266</f>
        <v>#VALUE!</v>
      </c>
      <c r="D266" s="5" t="e">
        <f>100*'données brutes'!D266/'données brutes'!$B266</f>
        <v>#VALUE!</v>
      </c>
      <c r="E266" s="5" t="e">
        <f>100*'données brutes'!E266/'données brutes'!$B266</f>
        <v>#VALUE!</v>
      </c>
      <c r="F266" s="5" t="e">
        <f>100*'données brutes'!F266/'données brutes'!$B266</f>
        <v>#VALUE!</v>
      </c>
      <c r="G266" s="5" t="e">
        <f>100*'données brutes'!G266/'données brutes'!$B266</f>
        <v>#VALUE!</v>
      </c>
      <c r="H266" s="5" t="e">
        <f>100*'données brutes'!H266/'données brutes'!$B266</f>
        <v>#VALUE!</v>
      </c>
      <c r="I266" s="5" t="e">
        <f>100*'données brutes'!I266/'données brutes'!$B266</f>
        <v>#VALUE!</v>
      </c>
      <c r="J266" s="5" t="e">
        <f>100*'données brutes'!J266/'données brutes'!$B266</f>
        <v>#VALUE!</v>
      </c>
      <c r="K266" s="5" t="e">
        <f>100*'données brutes'!K266/'données brutes'!$B266</f>
        <v>#VALUE!</v>
      </c>
      <c r="L266" s="5" t="e">
        <f>100*'données brutes'!L266/'données brutes'!$B266</f>
        <v>#VALUE!</v>
      </c>
      <c r="M266" s="5" t="e">
        <f>100*'données brutes'!M266/'données brutes'!$B266</f>
        <v>#VALUE!</v>
      </c>
      <c r="N266" s="5" t="e">
        <f>100*'données brutes'!N266/'données brutes'!$B266</f>
        <v>#VALUE!</v>
      </c>
      <c r="O266" s="5" t="e">
        <f>100*'données brutes'!O266/'données brutes'!$B266</f>
        <v>#VALUE!</v>
      </c>
      <c r="P266" s="5" t="e">
        <f>100*'données brutes'!P266/'données brutes'!$B266</f>
        <v>#VALUE!</v>
      </c>
      <c r="Q266" s="5" t="e">
        <f>100*'données brutes'!Q266/'données brutes'!$B266</f>
        <v>#VALUE!</v>
      </c>
      <c r="R266" s="5" t="e">
        <f>100*'données brutes'!R266/'données brutes'!$B266</f>
        <v>#VALUE!</v>
      </c>
      <c r="S266" s="5" t="e">
        <f>100*'données brutes'!S266/'données brutes'!$B266</f>
        <v>#VALUE!</v>
      </c>
      <c r="T266" s="5" t="e">
        <f>100*'données brutes'!T266/'données brutes'!$B266</f>
        <v>#VALUE!</v>
      </c>
      <c r="U266" s="5" t="e">
        <f>100*'données brutes'!U266/'données brutes'!$B266</f>
        <v>#VALUE!</v>
      </c>
      <c r="V266" s="5" t="s">
        <v>46</v>
      </c>
    </row>
    <row r="268" ht="14.25">
      <c r="A268" s="1" t="s">
        <v>47</v>
      </c>
    </row>
    <row r="269" spans="1:2" ht="14.25">
      <c r="A269" s="1" t="s">
        <v>46</v>
      </c>
      <c r="B269" s="1" t="s">
        <v>48</v>
      </c>
    </row>
    <row r="271" spans="1:2" ht="14.25">
      <c r="A271" s="1" t="s">
        <v>5</v>
      </c>
      <c r="B271" s="1" t="s">
        <v>53</v>
      </c>
    </row>
    <row r="272" spans="1:2" ht="14.25">
      <c r="A272" s="1" t="s">
        <v>7</v>
      </c>
      <c r="B272" s="1" t="s">
        <v>51</v>
      </c>
    </row>
    <row r="273" spans="1:2" ht="14.25">
      <c r="A273" s="1" t="s">
        <v>9</v>
      </c>
      <c r="B273" s="1" t="s">
        <v>10</v>
      </c>
    </row>
    <row r="275" spans="1:22" ht="14.25">
      <c r="A275" s="3" t="s">
        <v>11</v>
      </c>
      <c r="B275" s="3" t="s">
        <v>12</v>
      </c>
      <c r="C275" s="3" t="s">
        <v>13</v>
      </c>
      <c r="D275" s="3" t="s">
        <v>14</v>
      </c>
      <c r="E275" s="3" t="s">
        <v>15</v>
      </c>
      <c r="F275" s="3" t="s">
        <v>16</v>
      </c>
      <c r="G275" s="3" t="s">
        <v>17</v>
      </c>
      <c r="H275" s="3" t="s">
        <v>18</v>
      </c>
      <c r="I275" s="3" t="s">
        <v>19</v>
      </c>
      <c r="J275" s="3" t="s">
        <v>20</v>
      </c>
      <c r="K275" s="3" t="s">
        <v>21</v>
      </c>
      <c r="L275" s="3" t="s">
        <v>22</v>
      </c>
      <c r="M275" s="3" t="s">
        <v>23</v>
      </c>
      <c r="N275" s="3" t="s">
        <v>24</v>
      </c>
      <c r="O275" s="3" t="s">
        <v>25</v>
      </c>
      <c r="P275" s="3" t="s">
        <v>26</v>
      </c>
      <c r="Q275" s="3" t="s">
        <v>27</v>
      </c>
      <c r="R275" s="3" t="s">
        <v>28</v>
      </c>
      <c r="S275" s="3" t="s">
        <v>29</v>
      </c>
      <c r="T275" s="3" t="s">
        <v>30</v>
      </c>
      <c r="U275" s="3" t="s">
        <v>31</v>
      </c>
      <c r="V275" s="3" t="s">
        <v>32</v>
      </c>
    </row>
    <row r="276" spans="1:22" ht="14.25">
      <c r="A276" s="3" t="s">
        <v>33</v>
      </c>
      <c r="B276" s="4">
        <v>87276.5</v>
      </c>
      <c r="C276" s="4">
        <v>100102.2</v>
      </c>
      <c r="D276" s="4">
        <v>100444.4</v>
      </c>
      <c r="E276" s="4">
        <v>83816.1</v>
      </c>
      <c r="F276" s="4">
        <v>81906.3</v>
      </c>
      <c r="G276" s="4">
        <v>83130</v>
      </c>
      <c r="H276" s="4">
        <v>75478.6</v>
      </c>
      <c r="I276" s="4">
        <v>80652.3</v>
      </c>
      <c r="J276" s="4">
        <v>81128.9</v>
      </c>
      <c r="K276" s="4">
        <v>82590.1</v>
      </c>
      <c r="L276" s="4">
        <v>83120.1</v>
      </c>
      <c r="M276" s="4">
        <v>91888.8</v>
      </c>
      <c r="N276" s="4">
        <v>87562.6</v>
      </c>
      <c r="O276" s="4">
        <v>90595.8</v>
      </c>
      <c r="P276" s="4">
        <v>82238.6</v>
      </c>
      <c r="Q276" s="4">
        <v>78174.8</v>
      </c>
      <c r="R276" s="4">
        <v>75643.8</v>
      </c>
      <c r="S276" s="4">
        <v>81424.4</v>
      </c>
      <c r="T276" s="4">
        <v>85307.4</v>
      </c>
      <c r="U276" s="5" t="s">
        <v>46</v>
      </c>
      <c r="V276" s="5" t="s">
        <v>46</v>
      </c>
    </row>
    <row r="277" spans="1:22" ht="14.25">
      <c r="A277" s="3" t="s">
        <v>34</v>
      </c>
      <c r="B277" s="4">
        <v>109257</v>
      </c>
      <c r="C277" s="4">
        <v>121341</v>
      </c>
      <c r="D277" s="4">
        <v>122206.9</v>
      </c>
      <c r="E277" s="4">
        <v>106591.8</v>
      </c>
      <c r="F277" s="4">
        <v>104094.1</v>
      </c>
      <c r="G277" s="4">
        <v>106102.6</v>
      </c>
      <c r="H277" s="4">
        <v>101721.8</v>
      </c>
      <c r="I277" s="4">
        <v>106327.4</v>
      </c>
      <c r="J277" s="4">
        <v>106462.4</v>
      </c>
      <c r="K277" s="4">
        <v>107828.1</v>
      </c>
      <c r="L277" s="4">
        <v>106656</v>
      </c>
      <c r="M277" s="4">
        <v>115134.4</v>
      </c>
      <c r="N277" s="4">
        <v>111557.1</v>
      </c>
      <c r="O277" s="4">
        <v>114548.3</v>
      </c>
      <c r="P277" s="4">
        <v>106158.9</v>
      </c>
      <c r="Q277" s="4">
        <v>102636.7</v>
      </c>
      <c r="R277" s="4">
        <v>100460.6</v>
      </c>
      <c r="S277" s="4">
        <v>105188.2</v>
      </c>
      <c r="T277" s="4">
        <v>107881.5</v>
      </c>
      <c r="U277" s="5" t="s">
        <v>46</v>
      </c>
      <c r="V277" s="5" t="s">
        <v>46</v>
      </c>
    </row>
    <row r="278" spans="1:22" ht="14.25">
      <c r="A278" s="3" t="s">
        <v>35</v>
      </c>
      <c r="B278" s="4">
        <v>3334</v>
      </c>
      <c r="C278" s="4">
        <v>3406.4</v>
      </c>
      <c r="D278" s="4">
        <v>3715.7</v>
      </c>
      <c r="E278" s="4">
        <v>3301.4</v>
      </c>
      <c r="F278" s="4">
        <v>3601.2</v>
      </c>
      <c r="G278" s="4">
        <v>3498</v>
      </c>
      <c r="H278" s="4">
        <v>3612.6</v>
      </c>
      <c r="I278" s="4">
        <v>3152</v>
      </c>
      <c r="J278" s="4">
        <v>2839.6</v>
      </c>
      <c r="K278" s="4">
        <v>3389.5</v>
      </c>
      <c r="L278" s="4">
        <v>4096</v>
      </c>
      <c r="M278" s="4">
        <v>4269.7</v>
      </c>
      <c r="N278" s="4">
        <v>4836.3</v>
      </c>
      <c r="O278" s="4">
        <v>3763.5</v>
      </c>
      <c r="P278" s="4">
        <v>3056.8</v>
      </c>
      <c r="Q278" s="4">
        <v>2432.5</v>
      </c>
      <c r="R278" s="4">
        <v>2133.6</v>
      </c>
      <c r="S278" s="4">
        <v>2368.9</v>
      </c>
      <c r="T278" s="4">
        <v>2402.2</v>
      </c>
      <c r="U278" s="5" t="s">
        <v>46</v>
      </c>
      <c r="V278" s="5" t="s">
        <v>46</v>
      </c>
    </row>
    <row r="279" spans="1:22" ht="14.25">
      <c r="A279" s="3" t="s">
        <v>36</v>
      </c>
      <c r="B279" s="4">
        <v>1524.6</v>
      </c>
      <c r="C279" s="4">
        <v>1605.4</v>
      </c>
      <c r="D279" s="4">
        <v>1712.3</v>
      </c>
      <c r="E279" s="4">
        <v>1840.3</v>
      </c>
      <c r="F279" s="4">
        <v>1889</v>
      </c>
      <c r="G279" s="4">
        <v>2062.4</v>
      </c>
      <c r="H279" s="4">
        <v>2101.6</v>
      </c>
      <c r="I279" s="4">
        <v>2063.6</v>
      </c>
      <c r="J279" s="4">
        <v>1932</v>
      </c>
      <c r="K279" s="4">
        <v>1948.8</v>
      </c>
      <c r="L279" s="4">
        <v>1974.4</v>
      </c>
      <c r="M279" s="4">
        <v>1994.1</v>
      </c>
      <c r="N279" s="4">
        <v>1928.5</v>
      </c>
      <c r="O279" s="4">
        <v>1866.6</v>
      </c>
      <c r="P279" s="4">
        <v>1976.8</v>
      </c>
      <c r="Q279" s="4">
        <v>2066.9</v>
      </c>
      <c r="R279" s="4">
        <v>2070.4</v>
      </c>
      <c r="S279" s="4">
        <v>2143.9</v>
      </c>
      <c r="T279" s="4">
        <v>2164.4</v>
      </c>
      <c r="U279" s="4">
        <v>2243.8</v>
      </c>
      <c r="V279" s="5" t="s">
        <v>46</v>
      </c>
    </row>
    <row r="280" spans="1:22" ht="14.25">
      <c r="A280" s="3" t="s">
        <v>37</v>
      </c>
      <c r="B280" s="4">
        <v>79197.3</v>
      </c>
      <c r="C280" s="4">
        <v>116577.9</v>
      </c>
      <c r="D280" s="4">
        <v>88367</v>
      </c>
      <c r="E280" s="4">
        <v>45002.1</v>
      </c>
      <c r="F280" s="4">
        <v>27341.5</v>
      </c>
      <c r="G280" s="4">
        <v>27227.5</v>
      </c>
      <c r="H280" s="4">
        <v>20756.9</v>
      </c>
      <c r="I280" s="4">
        <v>23014.1</v>
      </c>
      <c r="J280" s="4">
        <v>20639.3</v>
      </c>
      <c r="K280" s="4">
        <v>19994.4</v>
      </c>
      <c r="L280" s="4">
        <v>21792</v>
      </c>
      <c r="M280" s="4">
        <v>24309.3</v>
      </c>
      <c r="N280" s="4">
        <v>19889.3</v>
      </c>
      <c r="O280" s="4">
        <v>25262.5</v>
      </c>
      <c r="P280" s="4">
        <v>19085.8</v>
      </c>
      <c r="Q280" s="4">
        <v>17815.6</v>
      </c>
      <c r="R280" s="4">
        <v>15700.9</v>
      </c>
      <c r="S280" s="4">
        <v>20081.7</v>
      </c>
      <c r="T280" s="4">
        <v>19771.7</v>
      </c>
      <c r="U280" s="5" t="s">
        <v>46</v>
      </c>
      <c r="V280" s="5" t="s">
        <v>46</v>
      </c>
    </row>
    <row r="281" spans="1:22" ht="14.25">
      <c r="A281" s="3" t="s">
        <v>38</v>
      </c>
      <c r="B281" s="4">
        <v>2755.1</v>
      </c>
      <c r="C281" s="4">
        <v>5918.9</v>
      </c>
      <c r="D281" s="4">
        <v>6964.7</v>
      </c>
      <c r="E281" s="4">
        <v>6445.8</v>
      </c>
      <c r="F281" s="4">
        <v>7295.4</v>
      </c>
      <c r="G281" s="4">
        <v>7512.3</v>
      </c>
      <c r="H281" s="4">
        <v>7278.3</v>
      </c>
      <c r="I281" s="4">
        <v>7542.4</v>
      </c>
      <c r="J281" s="4">
        <v>9553.1</v>
      </c>
      <c r="K281" s="4">
        <v>7468.7</v>
      </c>
      <c r="L281" s="4">
        <v>7362</v>
      </c>
      <c r="M281" s="4">
        <v>7530.9</v>
      </c>
      <c r="N281" s="4">
        <v>7564.6</v>
      </c>
      <c r="O281" s="4">
        <v>5800.1</v>
      </c>
      <c r="P281" s="4">
        <v>5271.9</v>
      </c>
      <c r="Q281" s="4">
        <v>4126.6</v>
      </c>
      <c r="R281" s="4">
        <v>5489.5</v>
      </c>
      <c r="S281" s="4">
        <v>4665.6</v>
      </c>
      <c r="T281" s="4">
        <v>5568.9</v>
      </c>
      <c r="U281" s="5" t="s">
        <v>46</v>
      </c>
      <c r="V281" s="5" t="s">
        <v>46</v>
      </c>
    </row>
    <row r="282" spans="1:22" ht="14.25">
      <c r="A282" s="3" t="s">
        <v>39</v>
      </c>
      <c r="B282" s="4">
        <v>12832.2</v>
      </c>
      <c r="C282" s="4">
        <v>8163.6</v>
      </c>
      <c r="D282" s="4">
        <v>13023</v>
      </c>
      <c r="E282" s="4">
        <v>12579.9</v>
      </c>
      <c r="F282" s="4">
        <v>14419.8</v>
      </c>
      <c r="G282" s="4">
        <v>14352.3</v>
      </c>
      <c r="H282" s="4">
        <v>10247</v>
      </c>
      <c r="I282" s="4">
        <v>10607.9</v>
      </c>
      <c r="J282" s="4">
        <v>11596.8</v>
      </c>
      <c r="K282" s="4">
        <v>14776.3</v>
      </c>
      <c r="L282" s="4">
        <v>11657</v>
      </c>
      <c r="M282" s="4">
        <v>15172.4</v>
      </c>
      <c r="N282" s="4">
        <v>14821.8</v>
      </c>
      <c r="O282" s="4">
        <v>15231.1</v>
      </c>
      <c r="P282" s="4">
        <v>15206.2</v>
      </c>
      <c r="Q282" s="4">
        <v>13234.3</v>
      </c>
      <c r="R282" s="4">
        <v>12353.9</v>
      </c>
      <c r="S282" s="4">
        <v>11635</v>
      </c>
      <c r="T282" s="4">
        <v>13539.4</v>
      </c>
      <c r="U282" s="5" t="s">
        <v>46</v>
      </c>
      <c r="V282" s="5" t="s">
        <v>46</v>
      </c>
    </row>
    <row r="283" spans="1:22" ht="14.25">
      <c r="A283" s="3" t="s">
        <v>40</v>
      </c>
      <c r="B283" s="4">
        <v>6392.4</v>
      </c>
      <c r="C283" s="4">
        <v>4593.2</v>
      </c>
      <c r="D283" s="4">
        <v>4100.9</v>
      </c>
      <c r="E283" s="4">
        <v>4274.6</v>
      </c>
      <c r="F283" s="4">
        <v>4419.1</v>
      </c>
      <c r="G283" s="4">
        <v>4943.8</v>
      </c>
      <c r="H283" s="4">
        <v>4828.8</v>
      </c>
      <c r="I283" s="4">
        <v>5428</v>
      </c>
      <c r="J283" s="4">
        <v>5360.7</v>
      </c>
      <c r="K283" s="4">
        <v>4754.8</v>
      </c>
      <c r="L283" s="4">
        <v>4759</v>
      </c>
      <c r="M283" s="4">
        <v>5044.7</v>
      </c>
      <c r="N283" s="4">
        <v>5776.6</v>
      </c>
      <c r="O283" s="4">
        <v>4393.7</v>
      </c>
      <c r="P283" s="4">
        <v>4453.8</v>
      </c>
      <c r="Q283" s="4">
        <v>4636.7</v>
      </c>
      <c r="R283" s="4">
        <v>4289.1</v>
      </c>
      <c r="S283" s="4">
        <v>4292</v>
      </c>
      <c r="T283" s="4">
        <v>4636</v>
      </c>
      <c r="U283" s="5" t="s">
        <v>46</v>
      </c>
      <c r="V283" s="5" t="s">
        <v>46</v>
      </c>
    </row>
    <row r="284" spans="1:22" ht="14.25">
      <c r="A284" s="3" t="s">
        <v>41</v>
      </c>
      <c r="B284" s="4">
        <v>13070.9</v>
      </c>
      <c r="C284" s="4">
        <v>12543.2</v>
      </c>
      <c r="D284" s="4">
        <v>12560.7</v>
      </c>
      <c r="E284" s="4">
        <v>12017.9</v>
      </c>
      <c r="F284" s="4">
        <v>12367</v>
      </c>
      <c r="G284" s="4">
        <v>11651.4</v>
      </c>
      <c r="H284" s="4">
        <v>12144</v>
      </c>
      <c r="I284" s="4">
        <v>12348.3</v>
      </c>
      <c r="J284" s="4">
        <v>11751.8</v>
      </c>
      <c r="K284" s="4">
        <v>11555.6</v>
      </c>
      <c r="L284" s="4">
        <v>11035</v>
      </c>
      <c r="M284" s="4">
        <v>11301.2</v>
      </c>
      <c r="N284" s="4">
        <v>11096.9</v>
      </c>
      <c r="O284" s="4">
        <v>11182.1</v>
      </c>
      <c r="P284" s="4">
        <v>10642.8</v>
      </c>
      <c r="Q284" s="4">
        <v>10460.7</v>
      </c>
      <c r="R284" s="4">
        <v>10324.1</v>
      </c>
      <c r="S284" s="4">
        <v>9206.9</v>
      </c>
      <c r="T284" s="4">
        <v>8605.7</v>
      </c>
      <c r="U284" s="4">
        <v>8221.7</v>
      </c>
      <c r="V284" s="5" t="s">
        <v>46</v>
      </c>
    </row>
    <row r="285" spans="1:22" ht="14.25">
      <c r="A285" s="3" t="s">
        <v>42</v>
      </c>
      <c r="B285" s="4">
        <v>1923.3</v>
      </c>
      <c r="C285" s="4">
        <v>1776.2</v>
      </c>
      <c r="D285" s="4">
        <v>2006.1</v>
      </c>
      <c r="E285" s="4">
        <v>1789.3</v>
      </c>
      <c r="F285" s="4">
        <v>1933.1</v>
      </c>
      <c r="G285" s="4">
        <v>2031.1</v>
      </c>
      <c r="H285" s="4">
        <v>2120.9</v>
      </c>
      <c r="I285" s="4">
        <v>2288.7</v>
      </c>
      <c r="J285" s="4">
        <v>2209.2</v>
      </c>
      <c r="K285" s="4">
        <v>2481.3</v>
      </c>
      <c r="L285" s="4">
        <v>2415.1</v>
      </c>
      <c r="M285" s="4">
        <v>2520.8</v>
      </c>
      <c r="N285" s="4">
        <v>2690.2</v>
      </c>
      <c r="O285" s="4">
        <v>2735</v>
      </c>
      <c r="P285" s="4">
        <v>2671.8</v>
      </c>
      <c r="Q285" s="4">
        <v>2938</v>
      </c>
      <c r="R285" s="4">
        <v>2967</v>
      </c>
      <c r="S285" s="4">
        <v>3291.6</v>
      </c>
      <c r="T285" s="4">
        <v>3504.3</v>
      </c>
      <c r="U285" s="4">
        <v>3358.1</v>
      </c>
      <c r="V285" s="5" t="s">
        <v>46</v>
      </c>
    </row>
    <row r="286" spans="1:22" ht="14.25">
      <c r="A286" s="3" t="s">
        <v>43</v>
      </c>
      <c r="B286" s="4">
        <v>1390.4</v>
      </c>
      <c r="C286" s="4">
        <v>1437</v>
      </c>
      <c r="D286" s="4">
        <v>1340.8</v>
      </c>
      <c r="E286" s="4">
        <v>1201.6</v>
      </c>
      <c r="F286" s="4">
        <v>1257.6</v>
      </c>
      <c r="G286" s="4">
        <v>1325.8</v>
      </c>
      <c r="H286" s="4">
        <v>1270.5</v>
      </c>
      <c r="I286" s="4">
        <v>1465.7</v>
      </c>
      <c r="J286" s="4">
        <v>1579.9</v>
      </c>
      <c r="K286" s="4">
        <v>1416.2</v>
      </c>
      <c r="L286" s="4">
        <v>1315</v>
      </c>
      <c r="M286" s="4">
        <v>1345.9</v>
      </c>
      <c r="N286" s="4">
        <v>1259.7</v>
      </c>
      <c r="O286" s="4">
        <v>1215.2</v>
      </c>
      <c r="P286" s="4">
        <v>1316.4</v>
      </c>
      <c r="Q286" s="4">
        <v>1048.7</v>
      </c>
      <c r="R286" s="4">
        <v>1110.4</v>
      </c>
      <c r="S286" s="4">
        <v>1098.9</v>
      </c>
      <c r="T286" s="4">
        <v>1173.6</v>
      </c>
      <c r="U286" s="4">
        <v>924.5</v>
      </c>
      <c r="V286" s="5" t="s">
        <v>46</v>
      </c>
    </row>
    <row r="287" spans="1:22" ht="14.25">
      <c r="A287" s="3" t="s">
        <v>44</v>
      </c>
      <c r="B287" s="4">
        <v>3859.7</v>
      </c>
      <c r="C287" s="4">
        <v>3633.9</v>
      </c>
      <c r="D287" s="4">
        <v>3630.4</v>
      </c>
      <c r="E287" s="4">
        <v>3612.4</v>
      </c>
      <c r="F287" s="4">
        <v>3389.4</v>
      </c>
      <c r="G287" s="4">
        <v>3570.1</v>
      </c>
      <c r="H287" s="4">
        <v>3400.1</v>
      </c>
      <c r="I287" s="4">
        <v>3387.7</v>
      </c>
      <c r="J287" s="4">
        <v>3364.3</v>
      </c>
      <c r="K287" s="4">
        <v>3380.5</v>
      </c>
      <c r="L287" s="4">
        <v>3273</v>
      </c>
      <c r="M287" s="4">
        <v>3723.5</v>
      </c>
      <c r="N287" s="4">
        <v>3498.4</v>
      </c>
      <c r="O287" s="4">
        <v>3288.5</v>
      </c>
      <c r="P287" s="4">
        <v>3130.8</v>
      </c>
      <c r="Q287" s="4">
        <v>3447.1</v>
      </c>
      <c r="R287" s="4">
        <v>3759.7</v>
      </c>
      <c r="S287" s="4">
        <v>3924.7</v>
      </c>
      <c r="T287" s="4">
        <v>4051.9</v>
      </c>
      <c r="U287" s="5" t="s">
        <v>46</v>
      </c>
      <c r="V287" s="5" t="s">
        <v>46</v>
      </c>
    </row>
    <row r="288" spans="1:22" ht="14.25">
      <c r="A288" s="3" t="s">
        <v>45</v>
      </c>
      <c r="B288" s="4">
        <v>23024.9</v>
      </c>
      <c r="C288" s="4">
        <v>23237.3</v>
      </c>
      <c r="D288" s="4">
        <v>23655.1</v>
      </c>
      <c r="E288" s="4">
        <v>24189.5</v>
      </c>
      <c r="F288" s="4">
        <v>23568.3</v>
      </c>
      <c r="G288" s="4">
        <v>24336.4</v>
      </c>
      <c r="H288" s="4">
        <v>25967.8</v>
      </c>
      <c r="I288" s="4">
        <v>25407.9</v>
      </c>
      <c r="J288" s="4">
        <v>25165.2</v>
      </c>
      <c r="K288" s="4">
        <v>25074.9</v>
      </c>
      <c r="L288" s="4">
        <v>23535.9</v>
      </c>
      <c r="M288" s="4">
        <v>23244.9</v>
      </c>
      <c r="N288" s="4">
        <v>23812.4</v>
      </c>
      <c r="O288" s="4">
        <v>23937.2</v>
      </c>
      <c r="P288" s="4">
        <v>23338.7</v>
      </c>
      <c r="Q288" s="4">
        <v>23308.3</v>
      </c>
      <c r="R288" s="4">
        <v>23488.3</v>
      </c>
      <c r="S288" s="4">
        <v>22858.7</v>
      </c>
      <c r="T288" s="4">
        <v>22116.8</v>
      </c>
      <c r="U288" s="5" t="s">
        <v>46</v>
      </c>
      <c r="V288" s="5" t="s">
        <v>46</v>
      </c>
    </row>
    <row r="290" ht="14.25">
      <c r="A290" s="1" t="s">
        <v>47</v>
      </c>
    </row>
    <row r="291" spans="1:2" ht="14.25">
      <c r="A291" s="1" t="s">
        <v>46</v>
      </c>
      <c r="B291" s="1" t="s">
        <v>48</v>
      </c>
    </row>
    <row r="293" spans="1:2" ht="14.25">
      <c r="A293" s="1" t="s">
        <v>5</v>
      </c>
      <c r="B293" s="1" t="s">
        <v>53</v>
      </c>
    </row>
    <row r="294" spans="1:2" ht="14.25">
      <c r="A294" s="1" t="s">
        <v>7</v>
      </c>
      <c r="B294" s="1" t="s">
        <v>51</v>
      </c>
    </row>
    <row r="295" spans="1:2" ht="14.25">
      <c r="A295" s="1" t="s">
        <v>9</v>
      </c>
      <c r="B295" s="1" t="s">
        <v>49</v>
      </c>
    </row>
    <row r="297" spans="1:22" ht="14.25">
      <c r="A297" s="3" t="s">
        <v>11</v>
      </c>
      <c r="B297" s="3" t="s">
        <v>12</v>
      </c>
      <c r="C297" s="3" t="s">
        <v>13</v>
      </c>
      <c r="D297" s="3" t="s">
        <v>14</v>
      </c>
      <c r="E297" s="3" t="s">
        <v>15</v>
      </c>
      <c r="F297" s="3" t="s">
        <v>16</v>
      </c>
      <c r="G297" s="3" t="s">
        <v>17</v>
      </c>
      <c r="H297" s="3" t="s">
        <v>18</v>
      </c>
      <c r="I297" s="3" t="s">
        <v>19</v>
      </c>
      <c r="J297" s="3" t="s">
        <v>20</v>
      </c>
      <c r="K297" s="3" t="s">
        <v>21</v>
      </c>
      <c r="L297" s="3" t="s">
        <v>22</v>
      </c>
      <c r="M297" s="3" t="s">
        <v>23</v>
      </c>
      <c r="N297" s="3" t="s">
        <v>24</v>
      </c>
      <c r="O297" s="3" t="s">
        <v>25</v>
      </c>
      <c r="P297" s="3" t="s">
        <v>26</v>
      </c>
      <c r="Q297" s="3" t="s">
        <v>27</v>
      </c>
      <c r="R297" s="3" t="s">
        <v>28</v>
      </c>
      <c r="S297" s="3" t="s">
        <v>29</v>
      </c>
      <c r="T297" s="3" t="s">
        <v>30</v>
      </c>
      <c r="U297" s="3" t="s">
        <v>31</v>
      </c>
      <c r="V297" s="3" t="s">
        <v>32</v>
      </c>
    </row>
    <row r="298" spans="1:22" ht="14.25">
      <c r="A298" s="3" t="s">
        <v>33</v>
      </c>
      <c r="B298" s="5" t="e">
        <f>100*'données brutes'!B298/'données brutes'!$B298</f>
        <v>#VALUE!</v>
      </c>
      <c r="C298" s="5" t="e">
        <f>100*'données brutes'!C298/'données brutes'!$B298</f>
        <v>#VALUE!</v>
      </c>
      <c r="D298" s="5" t="e">
        <f>100*'données brutes'!D298/'données brutes'!$B298</f>
        <v>#VALUE!</v>
      </c>
      <c r="E298" s="5" t="e">
        <f>100*'données brutes'!E298/'données brutes'!$B298</f>
        <v>#VALUE!</v>
      </c>
      <c r="F298" s="5" t="e">
        <f>100*'données brutes'!F298/'données brutes'!$B298</f>
        <v>#VALUE!</v>
      </c>
      <c r="G298" s="5" t="e">
        <f>100*'données brutes'!G298/'données brutes'!$B298</f>
        <v>#VALUE!</v>
      </c>
      <c r="H298" s="5" t="e">
        <f>100*'données brutes'!H298/'données brutes'!$B298</f>
        <v>#VALUE!</v>
      </c>
      <c r="I298" s="5" t="e">
        <f>100*'données brutes'!I298/'données brutes'!$B298</f>
        <v>#VALUE!</v>
      </c>
      <c r="J298" s="5" t="e">
        <f>100*'données brutes'!J298/'données brutes'!$B298</f>
        <v>#VALUE!</v>
      </c>
      <c r="K298" s="5" t="e">
        <f>100*'données brutes'!K298/'données brutes'!$B298</f>
        <v>#VALUE!</v>
      </c>
      <c r="L298" s="5" t="e">
        <f>100*'données brutes'!L298/'données brutes'!$B298</f>
        <v>#VALUE!</v>
      </c>
      <c r="M298" s="5" t="e">
        <f>100*'données brutes'!M298/'données brutes'!$B298</f>
        <v>#VALUE!</v>
      </c>
      <c r="N298" s="5" t="e">
        <f>100*'données brutes'!N298/'données brutes'!$B298</f>
        <v>#VALUE!</v>
      </c>
      <c r="O298" s="5" t="e">
        <f>100*'données brutes'!O298/'données brutes'!$B298</f>
        <v>#VALUE!</v>
      </c>
      <c r="P298" s="5" t="e">
        <f>100*'données brutes'!P298/'données brutes'!$B298</f>
        <v>#VALUE!</v>
      </c>
      <c r="Q298" s="5" t="e">
        <f>100*'données brutes'!Q298/'données brutes'!$B298</f>
        <v>#VALUE!</v>
      </c>
      <c r="R298" s="5" t="e">
        <f>100*'données brutes'!R298/'données brutes'!$B298</f>
        <v>#VALUE!</v>
      </c>
      <c r="S298" s="5" t="e">
        <f>100*'données brutes'!S298/'données brutes'!$B298</f>
        <v>#VALUE!</v>
      </c>
      <c r="T298" s="5" t="e">
        <f>100*'données brutes'!T298/'données brutes'!$B298</f>
        <v>#VALUE!</v>
      </c>
      <c r="U298" s="5" t="s">
        <v>46</v>
      </c>
      <c r="V298" s="5" t="s">
        <v>46</v>
      </c>
    </row>
    <row r="299" spans="1:22" ht="14.25">
      <c r="A299" s="3" t="s">
        <v>34</v>
      </c>
      <c r="B299" s="5" t="e">
        <f>100*'données brutes'!B299/'données brutes'!$B299</f>
        <v>#VALUE!</v>
      </c>
      <c r="C299" s="5" t="e">
        <f>100*'données brutes'!C299/'données brutes'!$B299</f>
        <v>#VALUE!</v>
      </c>
      <c r="D299" s="5" t="e">
        <f>100*'données brutes'!D299/'données brutes'!$B299</f>
        <v>#VALUE!</v>
      </c>
      <c r="E299" s="5" t="e">
        <f>100*'données brutes'!E299/'données brutes'!$B299</f>
        <v>#VALUE!</v>
      </c>
      <c r="F299" s="5" t="e">
        <f>100*'données brutes'!F299/'données brutes'!$B299</f>
        <v>#VALUE!</v>
      </c>
      <c r="G299" s="5" t="e">
        <f>100*'données brutes'!G299/'données brutes'!$B299</f>
        <v>#VALUE!</v>
      </c>
      <c r="H299" s="5" t="e">
        <f>100*'données brutes'!H299/'données brutes'!$B299</f>
        <v>#VALUE!</v>
      </c>
      <c r="I299" s="5" t="e">
        <f>100*'données brutes'!I299/'données brutes'!$B299</f>
        <v>#VALUE!</v>
      </c>
      <c r="J299" s="5" t="e">
        <f>100*'données brutes'!J299/'données brutes'!$B299</f>
        <v>#VALUE!</v>
      </c>
      <c r="K299" s="5" t="e">
        <f>100*'données brutes'!K299/'données brutes'!$B299</f>
        <v>#VALUE!</v>
      </c>
      <c r="L299" s="5" t="e">
        <f>100*'données brutes'!L299/'données brutes'!$B299</f>
        <v>#VALUE!</v>
      </c>
      <c r="M299" s="5" t="e">
        <f>100*'données brutes'!M299/'données brutes'!$B299</f>
        <v>#VALUE!</v>
      </c>
      <c r="N299" s="5" t="e">
        <f>100*'données brutes'!N299/'données brutes'!$B299</f>
        <v>#VALUE!</v>
      </c>
      <c r="O299" s="5" t="e">
        <f>100*'données brutes'!O299/'données brutes'!$B299</f>
        <v>#VALUE!</v>
      </c>
      <c r="P299" s="5" t="e">
        <f>100*'données brutes'!P299/'données brutes'!$B299</f>
        <v>#VALUE!</v>
      </c>
      <c r="Q299" s="5" t="e">
        <f>100*'données brutes'!Q299/'données brutes'!$B299</f>
        <v>#VALUE!</v>
      </c>
      <c r="R299" s="5" t="e">
        <f>100*'données brutes'!R299/'données brutes'!$B299</f>
        <v>#VALUE!</v>
      </c>
      <c r="S299" s="5" t="e">
        <f>100*'données brutes'!S299/'données brutes'!$B299</f>
        <v>#VALUE!</v>
      </c>
      <c r="T299" s="5" t="e">
        <f>100*'données brutes'!T299/'données brutes'!$B299</f>
        <v>#VALUE!</v>
      </c>
      <c r="U299" s="5" t="s">
        <v>46</v>
      </c>
      <c r="V299" s="5" t="s">
        <v>46</v>
      </c>
    </row>
    <row r="300" spans="1:22" ht="14.25">
      <c r="A300" s="3" t="s">
        <v>35</v>
      </c>
      <c r="B300" s="5">
        <f>100*'données brutes'!B300/'données brutes'!$B300</f>
        <v>100</v>
      </c>
      <c r="C300" s="5">
        <f>100*'données brutes'!C300/'données brutes'!$B300</f>
        <v>105.05337500507366</v>
      </c>
      <c r="D300" s="5">
        <f>100*'données brutes'!D300/'données brutes'!$B300</f>
        <v>108.68747547726319</v>
      </c>
      <c r="E300" s="5">
        <f>100*'données brutes'!E300/'données brutes'!$B300</f>
        <v>102.46783293420465</v>
      </c>
      <c r="F300" s="5">
        <f>100*'données brutes'!F300/'données brutes'!$B300</f>
        <v>108.08810596528257</v>
      </c>
      <c r="G300" s="5">
        <f>100*'données brutes'!G300/'données brutes'!$B300</f>
        <v>109.61291282758994</v>
      </c>
      <c r="H300" s="5">
        <f>100*'données brutes'!H300/'données brutes'!$B300</f>
        <v>115.54166497544341</v>
      </c>
      <c r="I300" s="5">
        <f>100*'données brutes'!I300/'données brutes'!$B300</f>
        <v>118.78069570158705</v>
      </c>
      <c r="J300" s="5">
        <f>100*'données brutes'!J300/'données brutes'!$B300</f>
        <v>122.75980571227555</v>
      </c>
      <c r="K300" s="5">
        <f>100*'données brutes'!K300/'données brutes'!$B300</f>
        <v>123.02634249299832</v>
      </c>
      <c r="L300" s="5">
        <f>100*'données brutes'!L300/'données brutes'!$B300</f>
        <v>133.9787041171138</v>
      </c>
      <c r="M300" s="5">
        <f>100*'données brutes'!M300/'données brutes'!$B300</f>
        <v>135.10302931904587</v>
      </c>
      <c r="N300" s="5">
        <f>100*'données brutes'!N300/'données brutes'!$B300</f>
        <v>143.70932608136812</v>
      </c>
      <c r="O300" s="5">
        <f>100*'données brutes'!O300/'données brutes'!$B300</f>
        <v>129.55852308857948</v>
      </c>
      <c r="P300" s="5">
        <f>100*'données brutes'!P300/'données brutes'!$B300</f>
        <v>120.62615848791113</v>
      </c>
      <c r="Q300" s="5">
        <f>100*'données brutes'!Q300/'données brutes'!$B300</f>
        <v>106.89071991990366</v>
      </c>
      <c r="R300" s="5">
        <f>100*'données brutes'!R300/'données brutes'!$B300</f>
        <v>102.99278862415608</v>
      </c>
      <c r="S300" s="5">
        <f>100*'données brutes'!S300/'données brutes'!$B300</f>
        <v>107.25196520139086</v>
      </c>
      <c r="T300" s="5">
        <f>100*'données brutes'!T300/'données brutes'!$B300</f>
        <v>108.66312186278091</v>
      </c>
      <c r="U300" s="5" t="s">
        <v>46</v>
      </c>
      <c r="V300" s="5" t="s">
        <v>46</v>
      </c>
    </row>
    <row r="301" spans="1:22" ht="14.25">
      <c r="A301" s="3" t="s">
        <v>36</v>
      </c>
      <c r="B301" s="5">
        <f>100*'données brutes'!B301/'données brutes'!$B301</f>
        <v>100</v>
      </c>
      <c r="C301" s="5">
        <f>100*'données brutes'!C301/'données brutes'!$B301</f>
        <v>110.21576663452265</v>
      </c>
      <c r="D301" s="5">
        <f>100*'données brutes'!D301/'données brutes'!$B301</f>
        <v>110.44780617164898</v>
      </c>
      <c r="E301" s="5">
        <f>100*'données brutes'!E301/'données brutes'!$B301</f>
        <v>104.17671166827387</v>
      </c>
      <c r="F301" s="5">
        <f>100*'données brutes'!F301/'données brutes'!$B301</f>
        <v>101.39826422372228</v>
      </c>
      <c r="G301" s="5">
        <f>100*'données brutes'!G301/'données brutes'!$B301</f>
        <v>109.69141755062681</v>
      </c>
      <c r="H301" s="5">
        <f>100*'données brutes'!H301/'données brutes'!$B301</f>
        <v>112.86764705882352</v>
      </c>
      <c r="I301" s="5">
        <f>100*'données brutes'!I301/'données brutes'!$B301</f>
        <v>110.09522661523626</v>
      </c>
      <c r="J301" s="5">
        <f>100*'données brutes'!J301/'données brutes'!$B301</f>
        <v>102.73927193828351</v>
      </c>
      <c r="K301" s="5">
        <f>100*'données brutes'!K301/'données brutes'!$B301</f>
        <v>105.63524590163934</v>
      </c>
      <c r="L301" s="5">
        <f>100*'données brutes'!L301/'données brutes'!$B301</f>
        <v>115.8811475409836</v>
      </c>
      <c r="M301" s="5">
        <f>100*'données brutes'!M301/'données brutes'!$B301</f>
        <v>117.09558823529412</v>
      </c>
      <c r="N301" s="5">
        <f>100*'données brutes'!N301/'données brutes'!$B301</f>
        <v>114.7119093539055</v>
      </c>
      <c r="O301" s="5">
        <f>100*'données brutes'!O301/'données brutes'!$B301</f>
        <v>113.4281581485053</v>
      </c>
      <c r="P301" s="5">
        <f>100*'données brutes'!P301/'données brutes'!$B301</f>
        <v>104.8457087753134</v>
      </c>
      <c r="Q301" s="5">
        <f>100*'données brutes'!Q301/'données brutes'!$B301</f>
        <v>112.424662487946</v>
      </c>
      <c r="R301" s="5">
        <f>100*'données brutes'!R301/'données brutes'!$B301</f>
        <v>111.53567984570877</v>
      </c>
      <c r="S301" s="5">
        <f>100*'données brutes'!S301/'données brutes'!$B301</f>
        <v>117.02326422372228</v>
      </c>
      <c r="T301" s="5">
        <f>100*'données brutes'!T301/'données brutes'!$B301</f>
        <v>116.03483606557377</v>
      </c>
      <c r="U301" s="4">
        <v>3879.8</v>
      </c>
      <c r="V301" s="5" t="s">
        <v>46</v>
      </c>
    </row>
    <row r="302" spans="1:22" ht="14.25">
      <c r="A302" s="3" t="s">
        <v>37</v>
      </c>
      <c r="B302" s="5">
        <f>100*'données brutes'!B302/'données brutes'!$B302</f>
        <v>100</v>
      </c>
      <c r="C302" s="5">
        <f>100*'données brutes'!C302/'données brutes'!$B302</f>
        <v>109.85005182540598</v>
      </c>
      <c r="D302" s="5">
        <f>100*'données brutes'!D302/'données brutes'!$B302</f>
        <v>116.33536796038236</v>
      </c>
      <c r="E302" s="5">
        <f>100*'données brutes'!E302/'données brutes'!$B302</f>
        <v>111.27152673807056</v>
      </c>
      <c r="F302" s="5">
        <f>100*'données brutes'!F302/'données brutes'!$B302</f>
        <v>105.18591884525317</v>
      </c>
      <c r="G302" s="5">
        <f>100*'données brutes'!G302/'données brutes'!$B302</f>
        <v>101.92114860455297</v>
      </c>
      <c r="H302" s="5">
        <f>100*'données brutes'!H302/'données brutes'!$B302</f>
        <v>98.41191600445315</v>
      </c>
      <c r="I302" s="5">
        <f>100*'données brutes'!I302/'données brutes'!$B302</f>
        <v>99.17816422895312</v>
      </c>
      <c r="J302" s="5">
        <f>100*'données brutes'!J302/'données brutes'!$B302</f>
        <v>98.57852508733541</v>
      </c>
      <c r="K302" s="5">
        <f>100*'données brutes'!K302/'données brutes'!$B302</f>
        <v>99.38915121501785</v>
      </c>
      <c r="L302" s="5">
        <f>100*'données brutes'!L302/'données brutes'!$B302</f>
        <v>102.42082229644132</v>
      </c>
      <c r="M302" s="5">
        <f>100*'données brutes'!M302/'données brutes'!$B302</f>
        <v>103.86440938231796</v>
      </c>
      <c r="N302" s="5">
        <f>100*'données brutes'!N302/'données brutes'!$B302</f>
        <v>102.9760835348766</v>
      </c>
      <c r="O302" s="5">
        <f>100*'données brutes'!O302/'données brutes'!$B302</f>
        <v>107.62900687166494</v>
      </c>
      <c r="P302" s="5">
        <f>100*'données brutes'!P302/'données brutes'!$B302</f>
        <v>107.7956159545472</v>
      </c>
      <c r="Q302" s="5">
        <f>100*'données brutes'!Q302/'données brutes'!$B302</f>
        <v>111.04933010864143</v>
      </c>
      <c r="R302" s="5">
        <f>100*'données brutes'!R302/'données brutes'!$B302</f>
        <v>108.11762447694727</v>
      </c>
      <c r="S302" s="5">
        <f>100*'données brutes'!S302/'données brutes'!$B302</f>
        <v>115.81342853852357</v>
      </c>
      <c r="T302" s="5">
        <f>100*'données brutes'!T302/'données brutes'!$B302</f>
        <v>116.39080195017084</v>
      </c>
      <c r="U302" s="5" t="s">
        <v>46</v>
      </c>
      <c r="V302" s="5" t="s">
        <v>46</v>
      </c>
    </row>
    <row r="303" spans="1:22" ht="14.25">
      <c r="A303" s="3" t="s">
        <v>38</v>
      </c>
      <c r="B303" s="5" t="e">
        <f>100*'données brutes'!B303/'données brutes'!$B303</f>
        <v>#VALUE!</v>
      </c>
      <c r="C303" s="5" t="e">
        <f>100*'données brutes'!C303/'données brutes'!$B303</f>
        <v>#VALUE!</v>
      </c>
      <c r="D303" s="5" t="e">
        <f>100*'données brutes'!D303/'données brutes'!$B303</f>
        <v>#VALUE!</v>
      </c>
      <c r="E303" s="5" t="e">
        <f>100*'données brutes'!E303/'données brutes'!$B303</f>
        <v>#VALUE!</v>
      </c>
      <c r="F303" s="5" t="e">
        <f>100*'données brutes'!F303/'données brutes'!$B303</f>
        <v>#VALUE!</v>
      </c>
      <c r="G303" s="5" t="e">
        <f>100*'données brutes'!G303/'données brutes'!$B303</f>
        <v>#VALUE!</v>
      </c>
      <c r="H303" s="5" t="e">
        <f>100*'données brutes'!H303/'données brutes'!$B303</f>
        <v>#VALUE!</v>
      </c>
      <c r="I303" s="5" t="e">
        <f>100*'données brutes'!I303/'données brutes'!$B303</f>
        <v>#VALUE!</v>
      </c>
      <c r="J303" s="5" t="e">
        <f>100*'données brutes'!J303/'données brutes'!$B303</f>
        <v>#VALUE!</v>
      </c>
      <c r="K303" s="5" t="e">
        <f>100*'données brutes'!K303/'données brutes'!$B303</f>
        <v>#VALUE!</v>
      </c>
      <c r="L303" s="5" t="e">
        <f>100*'données brutes'!L303/'données brutes'!$B303</f>
        <v>#VALUE!</v>
      </c>
      <c r="M303" s="5" t="e">
        <f>100*'données brutes'!M303/'données brutes'!$B303</f>
        <v>#VALUE!</v>
      </c>
      <c r="N303" s="5" t="e">
        <f>100*'données brutes'!N303/'données brutes'!$B303</f>
        <v>#VALUE!</v>
      </c>
      <c r="O303" s="5" t="e">
        <f>100*'données brutes'!O303/'données brutes'!$B303</f>
        <v>#VALUE!</v>
      </c>
      <c r="P303" s="5" t="e">
        <f>100*'données brutes'!P303/'données brutes'!$B303</f>
        <v>#VALUE!</v>
      </c>
      <c r="Q303" s="5" t="e">
        <f>100*'données brutes'!Q303/'données brutes'!$B303</f>
        <v>#VALUE!</v>
      </c>
      <c r="R303" s="5" t="e">
        <f>100*'données brutes'!R303/'données brutes'!$B303</f>
        <v>#VALUE!</v>
      </c>
      <c r="S303" s="5" t="e">
        <f>100*'données brutes'!S303/'données brutes'!$B303</f>
        <v>#VALUE!</v>
      </c>
      <c r="T303" s="5" t="e">
        <f>100*'données brutes'!T303/'données brutes'!$B303</f>
        <v>#VALUE!</v>
      </c>
      <c r="U303" s="5" t="s">
        <v>46</v>
      </c>
      <c r="V303" s="5" t="s">
        <v>46</v>
      </c>
    </row>
    <row r="304" spans="1:22" ht="14.25">
      <c r="A304" s="3" t="s">
        <v>39</v>
      </c>
      <c r="B304" s="5">
        <f>100*'données brutes'!B304/'données brutes'!$B304</f>
        <v>100</v>
      </c>
      <c r="C304" s="5">
        <f>100*'données brutes'!C304/'données brutes'!$B304</f>
        <v>98.74084643988294</v>
      </c>
      <c r="D304" s="5">
        <f>100*'données brutes'!D304/'données brutes'!$B304</f>
        <v>105.50126419307236</v>
      </c>
      <c r="E304" s="5">
        <f>100*'données brutes'!E304/'données brutes'!$B304</f>
        <v>107.46403434368983</v>
      </c>
      <c r="F304" s="5">
        <f>100*'données brutes'!F304/'données brutes'!$B304</f>
        <v>114.46386621789084</v>
      </c>
      <c r="G304" s="5">
        <f>100*'données brutes'!G304/'données brutes'!$B304</f>
        <v>120.75091608849895</v>
      </c>
      <c r="H304" s="5">
        <f>100*'données brutes'!H304/'données brutes'!$B304</f>
        <v>125.53908930154171</v>
      </c>
      <c r="I304" s="5">
        <f>100*'données brutes'!I304/'données brutes'!$B304</f>
        <v>132.28904447332252</v>
      </c>
      <c r="J304" s="5">
        <f>100*'données brutes'!J304/'données brutes'!$B304</f>
        <v>136.52733285466846</v>
      </c>
      <c r="K304" s="5">
        <f>100*'données brutes'!K304/'données brutes'!$B304</f>
        <v>140.3876125380081</v>
      </c>
      <c r="L304" s="5">
        <f>100*'données brutes'!L304/'données brutes'!$B304</f>
        <v>139.42061750752117</v>
      </c>
      <c r="M304" s="5">
        <f>100*'données brutes'!M304/'données brutes'!$B304</f>
        <v>145.00276693726255</v>
      </c>
      <c r="N304" s="5">
        <f>100*'données brutes'!N304/'données brutes'!$B304</f>
        <v>145.91097120989528</v>
      </c>
      <c r="O304" s="5">
        <f>100*'données brutes'!O304/'données brutes'!$B304</f>
        <v>147.05805155836526</v>
      </c>
      <c r="P304" s="5">
        <f>100*'données brutes'!P304/'données brutes'!$B304</f>
        <v>153.78769419302228</v>
      </c>
      <c r="Q304" s="5">
        <f>100*'données brutes'!Q304/'données brutes'!$B304</f>
        <v>155.55631793419633</v>
      </c>
      <c r="R304" s="5">
        <f>100*'données brutes'!R304/'données brutes'!$B304</f>
        <v>149.82855270429496</v>
      </c>
      <c r="S304" s="5">
        <f>100*'données brutes'!S304/'données brutes'!$B304</f>
        <v>156.04666087566693</v>
      </c>
      <c r="T304" s="5">
        <f>100*'données brutes'!T304/'données brutes'!$B304</f>
        <v>158.21070520249197</v>
      </c>
      <c r="U304" s="5" t="s">
        <v>46</v>
      </c>
      <c r="V304" s="5" t="s">
        <v>46</v>
      </c>
    </row>
    <row r="305" spans="1:22" ht="14.25">
      <c r="A305" s="3" t="s">
        <v>40</v>
      </c>
      <c r="B305" s="5" t="e">
        <f>100*'données brutes'!B305/'données brutes'!$B305</f>
        <v>#VALUE!</v>
      </c>
      <c r="C305" s="5" t="e">
        <f>100*'données brutes'!C305/'données brutes'!$B305</f>
        <v>#VALUE!</v>
      </c>
      <c r="D305" s="5" t="e">
        <f>100*'données brutes'!D305/'données brutes'!$B305</f>
        <v>#VALUE!</v>
      </c>
      <c r="E305" s="5" t="e">
        <f>100*'données brutes'!E305/'données brutes'!$B305</f>
        <v>#VALUE!</v>
      </c>
      <c r="F305" s="5" t="e">
        <f>100*'données brutes'!F305/'données brutes'!$B305</f>
        <v>#VALUE!</v>
      </c>
      <c r="G305" s="5" t="e">
        <f>100*'données brutes'!G305/'données brutes'!$B305</f>
        <v>#VALUE!</v>
      </c>
      <c r="H305" s="5" t="e">
        <f>100*'données brutes'!H305/'données brutes'!$B305</f>
        <v>#VALUE!</v>
      </c>
      <c r="I305" s="5" t="e">
        <f>100*'données brutes'!I305/'données brutes'!$B305</f>
        <v>#VALUE!</v>
      </c>
      <c r="J305" s="5" t="e">
        <f>100*'données brutes'!J305/'données brutes'!$B305</f>
        <v>#VALUE!</v>
      </c>
      <c r="K305" s="5" t="e">
        <f>100*'données brutes'!K305/'données brutes'!$B305</f>
        <v>#VALUE!</v>
      </c>
      <c r="L305" s="5" t="e">
        <f>100*'données brutes'!L305/'données brutes'!$B305</f>
        <v>#VALUE!</v>
      </c>
      <c r="M305" s="5" t="e">
        <f>100*'données brutes'!M305/'données brutes'!$B305</f>
        <v>#VALUE!</v>
      </c>
      <c r="N305" s="5" t="e">
        <f>100*'données brutes'!N305/'données brutes'!$B305</f>
        <v>#VALUE!</v>
      </c>
      <c r="O305" s="5" t="e">
        <f>100*'données brutes'!O305/'données brutes'!$B305</f>
        <v>#VALUE!</v>
      </c>
      <c r="P305" s="5" t="e">
        <f>100*'données brutes'!P305/'données brutes'!$B305</f>
        <v>#VALUE!</v>
      </c>
      <c r="Q305" s="5" t="e">
        <f>100*'données brutes'!Q305/'données brutes'!$B305</f>
        <v>#VALUE!</v>
      </c>
      <c r="R305" s="5" t="e">
        <f>100*'données brutes'!R305/'données brutes'!$B305</f>
        <v>#VALUE!</v>
      </c>
      <c r="S305" s="5" t="e">
        <f>100*'données brutes'!S305/'données brutes'!$B305</f>
        <v>#VALUE!</v>
      </c>
      <c r="T305" s="5" t="e">
        <f>100*'données brutes'!T305/'données brutes'!$B305</f>
        <v>#VALUE!</v>
      </c>
      <c r="U305" s="5" t="s">
        <v>46</v>
      </c>
      <c r="V305" s="5" t="s">
        <v>46</v>
      </c>
    </row>
    <row r="306" spans="1:22" ht="14.25">
      <c r="A306" s="3" t="s">
        <v>41</v>
      </c>
      <c r="B306" s="5">
        <f>100*'données brutes'!B306/'données brutes'!$B306</f>
        <v>100</v>
      </c>
      <c r="C306" s="5">
        <f>100*'données brutes'!C306/'données brutes'!$B306</f>
        <v>98.40690558601058</v>
      </c>
      <c r="D306" s="5">
        <f>100*'données brutes'!D306/'données brutes'!$B306</f>
        <v>97.95244918578163</v>
      </c>
      <c r="E306" s="5">
        <f>100*'données brutes'!E306/'données brutes'!$B306</f>
        <v>96.87066624153417</v>
      </c>
      <c r="F306" s="5">
        <f>100*'données brutes'!F306/'données brutes'!$B306</f>
        <v>97.32051277126207</v>
      </c>
      <c r="G306" s="5">
        <f>100*'données brutes'!G306/'données brutes'!$B306</f>
        <v>97.47225434192178</v>
      </c>
      <c r="H306" s="5">
        <f>100*'données brutes'!H306/'données brutes'!$B306</f>
        <v>101.39333335894374</v>
      </c>
      <c r="I306" s="5">
        <f>100*'données brutes'!I306/'données brutes'!$B306</f>
        <v>102.64452904410494</v>
      </c>
      <c r="J306" s="5">
        <f>100*'données brutes'!J306/'données brutes'!$B306</f>
        <v>101.35453361555986</v>
      </c>
      <c r="K306" s="5">
        <f>100*'données brutes'!K306/'données brutes'!$B306</f>
        <v>102.31108174452866</v>
      </c>
      <c r="L306" s="5">
        <f>100*'données brutes'!L306/'données brutes'!$B306</f>
        <v>98.90477160012448</v>
      </c>
      <c r="M306" s="5">
        <f>100*'données brutes'!M306/'données brutes'!$B306</f>
        <v>98.03465854305044</v>
      </c>
      <c r="N306" s="5">
        <f>100*'données brutes'!N306/'données brutes'!$B306</f>
        <v>96.93097871392297</v>
      </c>
      <c r="O306" s="5">
        <f>100*'données brutes'!O306/'données brutes'!$B306</f>
        <v>95.34710404093566</v>
      </c>
      <c r="P306" s="5">
        <f>100*'données brutes'!P306/'données brutes'!$B306</f>
        <v>92.89273215499922</v>
      </c>
      <c r="Q306" s="5">
        <f>100*'données brutes'!Q306/'données brutes'!$B306</f>
        <v>92.82780981210936</v>
      </c>
      <c r="R306" s="5">
        <f>100*'données brutes'!R306/'données brutes'!$B306</f>
        <v>93.15703139705968</v>
      </c>
      <c r="S306" s="5">
        <f>100*'données brutes'!S306/'données brutes'!$B306</f>
        <v>92.87967085524623</v>
      </c>
      <c r="T306" s="5">
        <f>100*'données brutes'!T306/'données brutes'!$B306</f>
        <v>92.90156774012624</v>
      </c>
      <c r="U306" s="4">
        <v>24293.7</v>
      </c>
      <c r="V306" s="5" t="s">
        <v>46</v>
      </c>
    </row>
    <row r="307" spans="1:22" ht="14.25">
      <c r="A307" s="3" t="s">
        <v>42</v>
      </c>
      <c r="B307" s="5" t="e">
        <f>100*'données brutes'!B307/'données brutes'!$B307</f>
        <v>#VALUE!</v>
      </c>
      <c r="C307" s="5" t="e">
        <f>100*'données brutes'!C307/'données brutes'!$B307</f>
        <v>#VALUE!</v>
      </c>
      <c r="D307" s="5" t="e">
        <f>100*'données brutes'!D307/'données brutes'!$B307</f>
        <v>#VALUE!</v>
      </c>
      <c r="E307" s="5" t="e">
        <f>100*'données brutes'!E307/'données brutes'!$B307</f>
        <v>#VALUE!</v>
      </c>
      <c r="F307" s="5" t="e">
        <f>100*'données brutes'!F307/'données brutes'!$B307</f>
        <v>#VALUE!</v>
      </c>
      <c r="G307" s="5" t="e">
        <f>100*'données brutes'!G307/'données brutes'!$B307</f>
        <v>#VALUE!</v>
      </c>
      <c r="H307" s="5" t="e">
        <f>100*'données brutes'!H307/'données brutes'!$B307</f>
        <v>#VALUE!</v>
      </c>
      <c r="I307" s="5" t="e">
        <f>100*'données brutes'!I307/'données brutes'!$B307</f>
        <v>#VALUE!</v>
      </c>
      <c r="J307" s="5" t="e">
        <f>100*'données brutes'!J307/'données brutes'!$B307</f>
        <v>#VALUE!</v>
      </c>
      <c r="K307" s="5" t="e">
        <f>100*'données brutes'!K307/'données brutes'!$B307</f>
        <v>#VALUE!</v>
      </c>
      <c r="L307" s="5" t="e">
        <f>100*'données brutes'!L307/'données brutes'!$B307</f>
        <v>#VALUE!</v>
      </c>
      <c r="M307" s="5" t="e">
        <f>100*'données brutes'!M307/'données brutes'!$B307</f>
        <v>#VALUE!</v>
      </c>
      <c r="N307" s="5" t="e">
        <f>100*'données brutes'!N307/'données brutes'!$B307</f>
        <v>#VALUE!</v>
      </c>
      <c r="O307" s="5" t="e">
        <f>100*'données brutes'!O307/'données brutes'!$B307</f>
        <v>#VALUE!</v>
      </c>
      <c r="P307" s="5" t="e">
        <f>100*'données brutes'!P307/'données brutes'!$B307</f>
        <v>#VALUE!</v>
      </c>
      <c r="Q307" s="5" t="e">
        <f>100*'données brutes'!Q307/'données brutes'!$B307</f>
        <v>#VALUE!</v>
      </c>
      <c r="R307" s="5" t="e">
        <f>100*'données brutes'!R307/'données brutes'!$B307</f>
        <v>#VALUE!</v>
      </c>
      <c r="S307" s="5" t="e">
        <f>100*'données brutes'!S307/'données brutes'!$B307</f>
        <v>#VALUE!</v>
      </c>
      <c r="T307" s="5" t="e">
        <f>100*'données brutes'!T307/'données brutes'!$B307</f>
        <v>#VALUE!</v>
      </c>
      <c r="U307" s="5" t="s">
        <v>46</v>
      </c>
      <c r="V307" s="5" t="s">
        <v>46</v>
      </c>
    </row>
    <row r="308" spans="1:22" ht="14.25">
      <c r="A308" s="3" t="s">
        <v>43</v>
      </c>
      <c r="B308" s="5">
        <f>100*'données brutes'!B308/'données brutes'!$B308</f>
        <v>100</v>
      </c>
      <c r="C308" s="5">
        <f>100*'données brutes'!C308/'données brutes'!$B308</f>
        <v>103.81970631294085</v>
      </c>
      <c r="D308" s="5">
        <f>100*'données brutes'!D308/'données brutes'!$B308</f>
        <v>109.57810212501664</v>
      </c>
      <c r="E308" s="5">
        <f>100*'données brutes'!E308/'données brutes'!$B308</f>
        <v>101.83665320970677</v>
      </c>
      <c r="F308" s="5">
        <f>100*'données brutes'!F308/'données brutes'!$B308</f>
        <v>99.6406548067965</v>
      </c>
      <c r="G308" s="5">
        <f>100*'données brutes'!G308/'données brutes'!$B308</f>
        <v>96.47309347411384</v>
      </c>
      <c r="H308" s="5">
        <f>100*'données brutes'!H308/'données brutes'!$B308</f>
        <v>98.81105541014153</v>
      </c>
      <c r="I308" s="5">
        <f>100*'données brutes'!I308/'données brutes'!$B308</f>
        <v>108.06973958564394</v>
      </c>
      <c r="J308" s="5">
        <f>100*'données brutes'!J308/'données brutes'!$B308</f>
        <v>113.90355352468835</v>
      </c>
      <c r="K308" s="5">
        <f>100*'données brutes'!K308/'données brutes'!$B308</f>
        <v>112.27984561465775</v>
      </c>
      <c r="L308" s="5">
        <f>100*'données brutes'!L308/'données brutes'!$B308</f>
        <v>100.21738166008608</v>
      </c>
      <c r="M308" s="5">
        <f>100*'données brutes'!M308/'données brutes'!$B308</f>
        <v>107.24014018898897</v>
      </c>
      <c r="N308" s="5">
        <f>100*'données brutes'!N308/'données brutes'!$B308</f>
        <v>108.17621223548201</v>
      </c>
      <c r="O308" s="5">
        <f>100*'données brutes'!O308/'données brutes'!$B308</f>
        <v>105.65635952264762</v>
      </c>
      <c r="P308" s="5">
        <f>100*'données brutes'!P308/'données brutes'!$B308</f>
        <v>112.42624550818508</v>
      </c>
      <c r="Q308" s="5">
        <f>100*'données brutes'!Q308/'données brutes'!$B308</f>
        <v>100.28836342664478</v>
      </c>
      <c r="R308" s="5">
        <f>100*'données brutes'!R308/'données brutes'!$B308</f>
        <v>107.27563107226831</v>
      </c>
      <c r="S308" s="5">
        <f>100*'données brutes'!S308/'données brutes'!$B308</f>
        <v>107.3821037221064</v>
      </c>
      <c r="T308" s="5">
        <f>100*'données brutes'!T308/'données brutes'!$B308</f>
        <v>110.76704671487514</v>
      </c>
      <c r="U308" s="4">
        <v>2272</v>
      </c>
      <c r="V308" s="5" t="s">
        <v>46</v>
      </c>
    </row>
    <row r="309" spans="1:22" ht="14.25">
      <c r="A309" s="3" t="s">
        <v>44</v>
      </c>
      <c r="B309" s="5">
        <f>100*'données brutes'!B309/'données brutes'!$B309</f>
        <v>100</v>
      </c>
      <c r="C309" s="5">
        <f>100*'données brutes'!C309/'données brutes'!$B309</f>
        <v>98.9447351267551</v>
      </c>
      <c r="D309" s="5">
        <f>100*'données brutes'!D309/'données brutes'!$B309</f>
        <v>97.84895090111516</v>
      </c>
      <c r="E309" s="5">
        <f>100*'données brutes'!E309/'données brutes'!$B309</f>
        <v>92.99719887955182</v>
      </c>
      <c r="F309" s="5">
        <f>100*'données brutes'!F309/'données brutes'!$B309</f>
        <v>89.9353452072653</v>
      </c>
      <c r="G309" s="5">
        <f>100*'données brutes'!G309/'données brutes'!$B309</f>
        <v>92.23790144988813</v>
      </c>
      <c r="H309" s="5">
        <f>100*'données brutes'!H309/'données brutes'!$B309</f>
        <v>96.1629934992865</v>
      </c>
      <c r="I309" s="5">
        <f>100*'données brutes'!I309/'données brutes'!$B309</f>
        <v>101.21381886087768</v>
      </c>
      <c r="J309" s="5">
        <f>100*'données brutes'!J309/'données brutes'!$B309</f>
        <v>103.87576414213484</v>
      </c>
      <c r="K309" s="5">
        <f>100*'données brutes'!K309/'données brutes'!$B309</f>
        <v>96.81306484858094</v>
      </c>
      <c r="L309" s="5">
        <f>100*'données brutes'!L309/'données brutes'!$B309</f>
        <v>93.37949016084421</v>
      </c>
      <c r="M309" s="5">
        <f>100*'données brutes'!M309/'données brutes'!$B309</f>
        <v>96.92933777284499</v>
      </c>
      <c r="N309" s="5">
        <f>100*'données brutes'!N309/'données brutes'!$B309</f>
        <v>91.5138382396984</v>
      </c>
      <c r="O309" s="5">
        <f>100*'données brutes'!O309/'données brutes'!$B309</f>
        <v>87.65392949632682</v>
      </c>
      <c r="P309" s="5">
        <f>100*'données brutes'!P309/'données brutes'!$B309</f>
        <v>100.63773937247855</v>
      </c>
      <c r="Q309" s="5">
        <f>100*'données brutes'!Q309/'données brutes'!$B309</f>
        <v>93.81110934940014</v>
      </c>
      <c r="R309" s="5">
        <f>100*'données brutes'!R309/'données brutes'!$B309</f>
        <v>96.72850272184345</v>
      </c>
      <c r="S309" s="5">
        <f>100*'données brutes'!S309/'données brutes'!$B309</f>
        <v>99.21075348378345</v>
      </c>
      <c r="T309" s="5">
        <f>100*'données brutes'!T309/'données brutes'!$B309</f>
        <v>100.75401229674259</v>
      </c>
      <c r="U309" s="5" t="s">
        <v>46</v>
      </c>
      <c r="V309" s="5" t="s">
        <v>46</v>
      </c>
    </row>
    <row r="310" spans="1:22" ht="14.25">
      <c r="A310" s="3" t="s">
        <v>45</v>
      </c>
      <c r="B310" s="5" t="e">
        <f>100*'données brutes'!B310/'données brutes'!$B310</f>
        <v>#VALUE!</v>
      </c>
      <c r="C310" s="5" t="e">
        <f>100*'données brutes'!C310/'données brutes'!$B310</f>
        <v>#VALUE!</v>
      </c>
      <c r="D310" s="5" t="e">
        <f>100*'données brutes'!D310/'données brutes'!$B310</f>
        <v>#VALUE!</v>
      </c>
      <c r="E310" s="5" t="e">
        <f>100*'données brutes'!E310/'données brutes'!$B310</f>
        <v>#VALUE!</v>
      </c>
      <c r="F310" s="5" t="e">
        <f>100*'données brutes'!F310/'données brutes'!$B310</f>
        <v>#VALUE!</v>
      </c>
      <c r="G310" s="5" t="e">
        <f>100*'données brutes'!G310/'données brutes'!$B310</f>
        <v>#VALUE!</v>
      </c>
      <c r="H310" s="5" t="e">
        <f>100*'données brutes'!H310/'données brutes'!$B310</f>
        <v>#VALUE!</v>
      </c>
      <c r="I310" s="5" t="e">
        <f>100*'données brutes'!I310/'données brutes'!$B310</f>
        <v>#VALUE!</v>
      </c>
      <c r="J310" s="5" t="e">
        <f>100*'données brutes'!J310/'données brutes'!$B310</f>
        <v>#VALUE!</v>
      </c>
      <c r="K310" s="5" t="e">
        <f>100*'données brutes'!K310/'données brutes'!$B310</f>
        <v>#VALUE!</v>
      </c>
      <c r="L310" s="5" t="e">
        <f>100*'données brutes'!L310/'données brutes'!$B310</f>
        <v>#VALUE!</v>
      </c>
      <c r="M310" s="5" t="e">
        <f>100*'données brutes'!M310/'données brutes'!$B310</f>
        <v>#VALUE!</v>
      </c>
      <c r="N310" s="5" t="e">
        <f>100*'données brutes'!N310/'données brutes'!$B310</f>
        <v>#VALUE!</v>
      </c>
      <c r="O310" s="5" t="e">
        <f>100*'données brutes'!O310/'données brutes'!$B310</f>
        <v>#VALUE!</v>
      </c>
      <c r="P310" s="5" t="e">
        <f>100*'données brutes'!P310/'données brutes'!$B310</f>
        <v>#VALUE!</v>
      </c>
      <c r="Q310" s="5" t="e">
        <f>100*'données brutes'!Q310/'données brutes'!$B310</f>
        <v>#VALUE!</v>
      </c>
      <c r="R310" s="5" t="e">
        <f>100*'données brutes'!R310/'données brutes'!$B310</f>
        <v>#VALUE!</v>
      </c>
      <c r="S310" s="5" t="e">
        <f>100*'données brutes'!S310/'données brutes'!$B310</f>
        <v>#VALUE!</v>
      </c>
      <c r="T310" s="5" t="e">
        <f>100*'données brutes'!T310/'données brutes'!$B310</f>
        <v>#VALUE!</v>
      </c>
      <c r="U310" s="5" t="s">
        <v>46</v>
      </c>
      <c r="V310" s="5" t="s">
        <v>46</v>
      </c>
    </row>
    <row r="312" ht="14.25">
      <c r="A312" s="1" t="s">
        <v>47</v>
      </c>
    </row>
    <row r="313" spans="1:2" ht="14.25">
      <c r="A313" s="1" t="s">
        <v>46</v>
      </c>
      <c r="B313" s="1" t="s">
        <v>48</v>
      </c>
    </row>
    <row r="315" spans="1:2" ht="14.25">
      <c r="A315" s="1" t="s">
        <v>5</v>
      </c>
      <c r="B315" s="1" t="s">
        <v>53</v>
      </c>
    </row>
    <row r="316" spans="1:2" ht="14.25">
      <c r="A316" s="1" t="s">
        <v>7</v>
      </c>
      <c r="B316" s="1" t="s">
        <v>52</v>
      </c>
    </row>
    <row r="317" spans="1:2" ht="14.25">
      <c r="A317" s="1" t="s">
        <v>9</v>
      </c>
      <c r="B317" s="1" t="s">
        <v>10</v>
      </c>
    </row>
    <row r="319" spans="1:22" ht="14.25">
      <c r="A319" s="3" t="s">
        <v>11</v>
      </c>
      <c r="B319" s="3" t="s">
        <v>12</v>
      </c>
      <c r="C319" s="3" t="s">
        <v>13</v>
      </c>
      <c r="D319" s="3" t="s">
        <v>14</v>
      </c>
      <c r="E319" s="3" t="s">
        <v>15</v>
      </c>
      <c r="F319" s="3" t="s">
        <v>16</v>
      </c>
      <c r="G319" s="3" t="s">
        <v>17</v>
      </c>
      <c r="H319" s="3" t="s">
        <v>18</v>
      </c>
      <c r="I319" s="3" t="s">
        <v>19</v>
      </c>
      <c r="J319" s="3" t="s">
        <v>20</v>
      </c>
      <c r="K319" s="3" t="s">
        <v>21</v>
      </c>
      <c r="L319" s="3" t="s">
        <v>22</v>
      </c>
      <c r="M319" s="3" t="s">
        <v>23</v>
      </c>
      <c r="N319" s="3" t="s">
        <v>24</v>
      </c>
      <c r="O319" s="3" t="s">
        <v>25</v>
      </c>
      <c r="P319" s="3" t="s">
        <v>26</v>
      </c>
      <c r="Q319" s="3" t="s">
        <v>27</v>
      </c>
      <c r="R319" s="3" t="s">
        <v>28</v>
      </c>
      <c r="S319" s="3" t="s">
        <v>29</v>
      </c>
      <c r="T319" s="3" t="s">
        <v>30</v>
      </c>
      <c r="U319" s="3" t="s">
        <v>31</v>
      </c>
      <c r="V319" s="3" t="s">
        <v>32</v>
      </c>
    </row>
    <row r="320" spans="1:22" ht="14.25">
      <c r="A320" s="3" t="s">
        <v>33</v>
      </c>
      <c r="B320" s="4">
        <v>55410.5</v>
      </c>
      <c r="C320" s="4">
        <v>56207.4</v>
      </c>
      <c r="D320" s="4">
        <v>56393</v>
      </c>
      <c r="E320" s="4">
        <v>56674.9</v>
      </c>
      <c r="F320" s="4">
        <v>57242.8</v>
      </c>
      <c r="G320" s="4">
        <v>58820.8</v>
      </c>
      <c r="H320" s="4">
        <v>60555.4</v>
      </c>
      <c r="I320" s="4">
        <v>62702.5</v>
      </c>
      <c r="J320" s="4">
        <v>63241.6</v>
      </c>
      <c r="K320" s="4">
        <v>64913.2</v>
      </c>
      <c r="L320" s="4">
        <v>66679.6</v>
      </c>
      <c r="M320" s="4">
        <v>64112</v>
      </c>
      <c r="N320" s="4">
        <v>60742.5</v>
      </c>
      <c r="O320" s="4">
        <v>59754</v>
      </c>
      <c r="P320" s="4">
        <v>59120.4</v>
      </c>
      <c r="Q320" s="4">
        <v>62638.1</v>
      </c>
      <c r="R320" s="4">
        <v>62930.7</v>
      </c>
      <c r="S320" s="4">
        <v>64320.2</v>
      </c>
      <c r="T320" s="4">
        <v>65012.9</v>
      </c>
      <c r="U320" s="5" t="s">
        <v>46</v>
      </c>
      <c r="V320" s="5" t="s">
        <v>46</v>
      </c>
    </row>
    <row r="321" spans="1:22" ht="14.25">
      <c r="A321" s="3" t="s">
        <v>34</v>
      </c>
      <c r="B321" s="4">
        <v>67535.7</v>
      </c>
      <c r="C321" s="4">
        <v>69404.8</v>
      </c>
      <c r="D321" s="4">
        <v>67742.1</v>
      </c>
      <c r="E321" s="4">
        <v>71840.5</v>
      </c>
      <c r="F321" s="4">
        <v>74429</v>
      </c>
      <c r="G321" s="4">
        <v>82832.4</v>
      </c>
      <c r="H321" s="4">
        <v>82169.4</v>
      </c>
      <c r="I321" s="4">
        <v>88248.3</v>
      </c>
      <c r="J321" s="4">
        <v>88204.5</v>
      </c>
      <c r="K321" s="4">
        <v>91247.2</v>
      </c>
      <c r="L321" s="4">
        <v>90203.8</v>
      </c>
      <c r="M321" s="4">
        <v>88320.5</v>
      </c>
      <c r="N321" s="4">
        <v>87322.1</v>
      </c>
      <c r="O321" s="4">
        <v>87275.8</v>
      </c>
      <c r="P321" s="4">
        <v>87458.4</v>
      </c>
      <c r="Q321" s="4">
        <v>87056.8</v>
      </c>
      <c r="R321" s="4">
        <v>89844.3</v>
      </c>
      <c r="S321" s="4">
        <v>91356.4</v>
      </c>
      <c r="T321" s="4">
        <v>92694.2</v>
      </c>
      <c r="U321" s="5" t="s">
        <v>46</v>
      </c>
      <c r="V321" s="5" t="s">
        <v>46</v>
      </c>
    </row>
    <row r="322" spans="1:22" ht="14.25">
      <c r="A322" s="3" t="s">
        <v>35</v>
      </c>
      <c r="B322" s="4">
        <v>2949.9</v>
      </c>
      <c r="C322" s="4">
        <v>2942.3</v>
      </c>
      <c r="D322" s="4">
        <v>2995.7</v>
      </c>
      <c r="E322" s="4">
        <v>2934.1</v>
      </c>
      <c r="F322" s="4">
        <v>2814.2</v>
      </c>
      <c r="G322" s="4">
        <v>2769.9</v>
      </c>
      <c r="H322" s="4">
        <v>2690.5</v>
      </c>
      <c r="I322" s="4">
        <v>2754.3</v>
      </c>
      <c r="J322" s="4">
        <v>2673.5</v>
      </c>
      <c r="K322" s="4">
        <v>2627.1</v>
      </c>
      <c r="L322" s="4">
        <v>2809.6</v>
      </c>
      <c r="M322" s="4">
        <v>2995.5</v>
      </c>
      <c r="N322" s="4">
        <v>3185.2</v>
      </c>
      <c r="O322" s="4">
        <v>3602</v>
      </c>
      <c r="P322" s="4">
        <v>3638.7</v>
      </c>
      <c r="Q322" s="4">
        <v>3320.8</v>
      </c>
      <c r="R322" s="4">
        <v>3234.7</v>
      </c>
      <c r="S322" s="4">
        <v>3161.5</v>
      </c>
      <c r="T322" s="4">
        <v>3255.9</v>
      </c>
      <c r="U322" s="5" t="s">
        <v>46</v>
      </c>
      <c r="V322" s="5" t="s">
        <v>46</v>
      </c>
    </row>
    <row r="323" spans="1:22" ht="14.25">
      <c r="A323" s="3" t="s">
        <v>36</v>
      </c>
      <c r="B323" s="4">
        <v>608.1</v>
      </c>
      <c r="C323" s="4">
        <v>731.3</v>
      </c>
      <c r="D323" s="4">
        <v>771.3</v>
      </c>
      <c r="E323" s="4">
        <v>650.4</v>
      </c>
      <c r="F323" s="4">
        <v>700.1</v>
      </c>
      <c r="G323" s="4">
        <v>720.9</v>
      </c>
      <c r="H323" s="4">
        <v>881.1</v>
      </c>
      <c r="I323" s="4">
        <v>960.3</v>
      </c>
      <c r="J323" s="4">
        <v>1055.7</v>
      </c>
      <c r="K323" s="4">
        <v>1048.4</v>
      </c>
      <c r="L323" s="4">
        <v>1089.7</v>
      </c>
      <c r="M323" s="4">
        <v>1144</v>
      </c>
      <c r="N323" s="4">
        <v>1108.9</v>
      </c>
      <c r="O323" s="4">
        <v>1134.4</v>
      </c>
      <c r="P323" s="4">
        <v>1113.3</v>
      </c>
      <c r="Q323" s="4">
        <v>1137.1</v>
      </c>
      <c r="R323" s="4">
        <v>1092.2</v>
      </c>
      <c r="S323" s="4">
        <v>1118.1</v>
      </c>
      <c r="T323" s="4">
        <v>1129.4</v>
      </c>
      <c r="U323" s="4">
        <v>1106.6</v>
      </c>
      <c r="V323" s="5" t="s">
        <v>46</v>
      </c>
    </row>
    <row r="324" spans="1:22" ht="14.25">
      <c r="A324" s="3" t="s">
        <v>37</v>
      </c>
      <c r="B324" s="4">
        <v>14599.5</v>
      </c>
      <c r="C324" s="4">
        <v>15194.9</v>
      </c>
      <c r="D324" s="4">
        <v>16376.4</v>
      </c>
      <c r="E324" s="4">
        <v>14827.6</v>
      </c>
      <c r="F324" s="4">
        <v>12243.8</v>
      </c>
      <c r="G324" s="4">
        <v>12205.8</v>
      </c>
      <c r="H324" s="4">
        <v>10851.8</v>
      </c>
      <c r="I324" s="4">
        <v>10269.3</v>
      </c>
      <c r="J324" s="4">
        <v>10407.5</v>
      </c>
      <c r="K324" s="4">
        <v>11560.3</v>
      </c>
      <c r="L324" s="4">
        <v>11858</v>
      </c>
      <c r="M324" s="4">
        <v>11163.4</v>
      </c>
      <c r="N324" s="4">
        <v>9802.8</v>
      </c>
      <c r="O324" s="4">
        <v>9005.3</v>
      </c>
      <c r="P324" s="4">
        <v>8841.1</v>
      </c>
      <c r="Q324" s="4">
        <v>9274.2</v>
      </c>
      <c r="R324" s="4">
        <v>8938.5</v>
      </c>
      <c r="S324" s="4">
        <v>8196.5</v>
      </c>
      <c r="T324" s="4">
        <v>7283</v>
      </c>
      <c r="U324" s="5" t="s">
        <v>46</v>
      </c>
      <c r="V324" s="5" t="s">
        <v>46</v>
      </c>
    </row>
    <row r="325" spans="1:22" ht="14.25">
      <c r="A325" s="3" t="s">
        <v>38</v>
      </c>
      <c r="B325" s="4">
        <v>5655.8</v>
      </c>
      <c r="C325" s="4">
        <v>4747.4</v>
      </c>
      <c r="D325" s="4">
        <v>3968.8</v>
      </c>
      <c r="E325" s="4">
        <v>4040.3</v>
      </c>
      <c r="F325" s="4">
        <v>4219.8</v>
      </c>
      <c r="G325" s="4">
        <v>4027.9</v>
      </c>
      <c r="H325" s="4">
        <v>4208.9</v>
      </c>
      <c r="I325" s="4">
        <v>4205.9</v>
      </c>
      <c r="J325" s="4">
        <v>4098.7</v>
      </c>
      <c r="K325" s="4">
        <v>3549.9</v>
      </c>
      <c r="L325" s="4">
        <v>2991</v>
      </c>
      <c r="M325" s="4">
        <v>2644.4</v>
      </c>
      <c r="N325" s="4">
        <v>2449.6</v>
      </c>
      <c r="O325" s="4">
        <v>2454.7</v>
      </c>
      <c r="P325" s="4">
        <v>2531.3</v>
      </c>
      <c r="Q325" s="4">
        <v>2691.1</v>
      </c>
      <c r="R325" s="4">
        <v>2613</v>
      </c>
      <c r="S325" s="4">
        <v>2878.6</v>
      </c>
      <c r="T325" s="4">
        <v>3075.6</v>
      </c>
      <c r="U325" s="5" t="s">
        <v>46</v>
      </c>
      <c r="V325" s="5" t="s">
        <v>46</v>
      </c>
    </row>
    <row r="326" spans="1:22" ht="14.25">
      <c r="A326" s="3" t="s">
        <v>39</v>
      </c>
      <c r="B326" s="4">
        <v>12558</v>
      </c>
      <c r="C326" s="4">
        <v>13195.8</v>
      </c>
      <c r="D326" s="4">
        <v>12521.6</v>
      </c>
      <c r="E326" s="4">
        <v>13589.8</v>
      </c>
      <c r="F326" s="4">
        <v>14468.7</v>
      </c>
      <c r="G326" s="4">
        <v>14934.5</v>
      </c>
      <c r="H326" s="4">
        <v>15758.9</v>
      </c>
      <c r="I326" s="4">
        <v>16068.2</v>
      </c>
      <c r="J326" s="4">
        <v>14729.8</v>
      </c>
      <c r="K326" s="4">
        <v>14577</v>
      </c>
      <c r="L326" s="4">
        <v>16000</v>
      </c>
      <c r="M326" s="4">
        <v>14992.8</v>
      </c>
      <c r="N326" s="4">
        <v>15499.6</v>
      </c>
      <c r="O326" s="4">
        <v>14974.6</v>
      </c>
      <c r="P326" s="4">
        <v>15025.5</v>
      </c>
      <c r="Q326" s="4">
        <v>16263</v>
      </c>
      <c r="R326" s="4">
        <v>15653.3</v>
      </c>
      <c r="S326" s="4">
        <v>16248.4</v>
      </c>
      <c r="T326" s="4">
        <v>16514.1</v>
      </c>
      <c r="U326" s="5" t="s">
        <v>46</v>
      </c>
      <c r="V326" s="5" t="s">
        <v>46</v>
      </c>
    </row>
    <row r="327" spans="1:22" ht="14.25">
      <c r="A327" s="3" t="s">
        <v>40</v>
      </c>
      <c r="B327" s="4">
        <v>9327.5</v>
      </c>
      <c r="C327" s="4">
        <v>8854.4</v>
      </c>
      <c r="D327" s="4">
        <v>9132.6</v>
      </c>
      <c r="E327" s="4">
        <v>9477.6</v>
      </c>
      <c r="F327" s="4">
        <v>10707.9</v>
      </c>
      <c r="G327" s="4">
        <v>11127.3</v>
      </c>
      <c r="H327" s="4">
        <v>11568.6</v>
      </c>
      <c r="I327" s="4">
        <v>11837.6</v>
      </c>
      <c r="J327" s="4">
        <v>12510.7</v>
      </c>
      <c r="K327" s="4">
        <v>13597.3</v>
      </c>
      <c r="L327" s="4">
        <v>13892.4</v>
      </c>
      <c r="M327" s="4">
        <v>13476.1</v>
      </c>
      <c r="N327" s="4">
        <v>11463.4</v>
      </c>
      <c r="O327" s="4">
        <v>10389.3</v>
      </c>
      <c r="P327" s="4">
        <v>9438.7</v>
      </c>
      <c r="Q327" s="4">
        <v>9255.7</v>
      </c>
      <c r="R327" s="4">
        <v>10107.8</v>
      </c>
      <c r="S327" s="4">
        <v>11049.5</v>
      </c>
      <c r="T327" s="4">
        <v>11407.4</v>
      </c>
      <c r="U327" s="5" t="s">
        <v>46</v>
      </c>
      <c r="V327" s="5" t="s">
        <v>46</v>
      </c>
    </row>
    <row r="328" spans="1:22" ht="14.25">
      <c r="A328" s="3" t="s">
        <v>41</v>
      </c>
      <c r="B328" s="4">
        <v>3112.3</v>
      </c>
      <c r="C328" s="4">
        <v>3034.6</v>
      </c>
      <c r="D328" s="4">
        <v>2855</v>
      </c>
      <c r="E328" s="4">
        <v>2904.8</v>
      </c>
      <c r="F328" s="4">
        <v>2969.7</v>
      </c>
      <c r="G328" s="4">
        <v>3001</v>
      </c>
      <c r="H328" s="4">
        <v>3407.9</v>
      </c>
      <c r="I328" s="4">
        <v>3694.2</v>
      </c>
      <c r="J328" s="4">
        <v>4140.5</v>
      </c>
      <c r="K328" s="4">
        <v>3948</v>
      </c>
      <c r="L328" s="4">
        <v>4443</v>
      </c>
      <c r="M328" s="4">
        <v>4335.2</v>
      </c>
      <c r="N328" s="4">
        <v>4427.9</v>
      </c>
      <c r="O328" s="4">
        <v>4867.2</v>
      </c>
      <c r="P328" s="4">
        <v>5270.6</v>
      </c>
      <c r="Q328" s="4">
        <v>5811.9</v>
      </c>
      <c r="R328" s="4">
        <v>5766.7</v>
      </c>
      <c r="S328" s="4">
        <v>6216.5</v>
      </c>
      <c r="T328" s="4">
        <v>6514.4</v>
      </c>
      <c r="U328" s="4">
        <v>6536.4</v>
      </c>
      <c r="V328" s="5" t="s">
        <v>46</v>
      </c>
    </row>
    <row r="329" spans="1:22" ht="14.25">
      <c r="A329" s="3" t="s">
        <v>42</v>
      </c>
      <c r="B329" s="4">
        <v>352.2</v>
      </c>
      <c r="C329" s="4">
        <v>395.5</v>
      </c>
      <c r="D329" s="4">
        <v>466.3</v>
      </c>
      <c r="E329" s="4">
        <v>569.8</v>
      </c>
      <c r="F329" s="4">
        <v>595.8</v>
      </c>
      <c r="G329" s="4">
        <v>693.3</v>
      </c>
      <c r="H329" s="4">
        <v>818.9</v>
      </c>
      <c r="I329" s="4">
        <v>846.7</v>
      </c>
      <c r="J329" s="4">
        <v>768.4</v>
      </c>
      <c r="K329" s="4">
        <v>890.8</v>
      </c>
      <c r="L329" s="4">
        <v>918.4</v>
      </c>
      <c r="M329" s="4">
        <v>954.8</v>
      </c>
      <c r="N329" s="4">
        <v>1096.6</v>
      </c>
      <c r="O329" s="4">
        <v>1042.4</v>
      </c>
      <c r="P329" s="4">
        <v>892.6</v>
      </c>
      <c r="Q329" s="4">
        <v>1054</v>
      </c>
      <c r="R329" s="4">
        <v>1091</v>
      </c>
      <c r="S329" s="4">
        <v>1107.6</v>
      </c>
      <c r="T329" s="4">
        <v>1047.5</v>
      </c>
      <c r="U329" s="4">
        <v>1036.6</v>
      </c>
      <c r="V329" s="5" t="s">
        <v>46</v>
      </c>
    </row>
    <row r="330" spans="1:22" ht="14.25">
      <c r="A330" s="3" t="s">
        <v>43</v>
      </c>
      <c r="B330" s="4">
        <v>1009.2</v>
      </c>
      <c r="C330" s="4">
        <v>1094.9</v>
      </c>
      <c r="D330" s="4">
        <v>803.3</v>
      </c>
      <c r="E330" s="4">
        <v>699.9</v>
      </c>
      <c r="F330" s="4">
        <v>775.6</v>
      </c>
      <c r="G330" s="4">
        <v>784</v>
      </c>
      <c r="H330" s="4">
        <v>717.6</v>
      </c>
      <c r="I330" s="4">
        <v>784</v>
      </c>
      <c r="J330" s="4">
        <v>582.3</v>
      </c>
      <c r="K330" s="4">
        <v>615.1</v>
      </c>
      <c r="L330" s="4">
        <v>647</v>
      </c>
      <c r="M330" s="4">
        <v>594.9</v>
      </c>
      <c r="N330" s="4">
        <v>636.1</v>
      </c>
      <c r="O330" s="4">
        <v>684</v>
      </c>
      <c r="P330" s="4">
        <v>704.1</v>
      </c>
      <c r="Q330" s="4">
        <v>840.3</v>
      </c>
      <c r="R330" s="4">
        <v>1089</v>
      </c>
      <c r="S330" s="4">
        <v>959.6</v>
      </c>
      <c r="T330" s="4">
        <v>1002.4</v>
      </c>
      <c r="U330" s="4">
        <v>1114.2</v>
      </c>
      <c r="V330" s="5" t="s">
        <v>46</v>
      </c>
    </row>
    <row r="331" spans="1:22" ht="14.25">
      <c r="A331" s="3" t="s">
        <v>44</v>
      </c>
      <c r="B331" s="4">
        <v>1295.2</v>
      </c>
      <c r="C331" s="4">
        <v>1286.7</v>
      </c>
      <c r="D331" s="4">
        <v>1213.5</v>
      </c>
      <c r="E331" s="4">
        <v>1259.9</v>
      </c>
      <c r="F331" s="4">
        <v>1184.6</v>
      </c>
      <c r="G331" s="4">
        <v>1221.8</v>
      </c>
      <c r="H331" s="4">
        <v>1441.5</v>
      </c>
      <c r="I331" s="4">
        <v>1427.1</v>
      </c>
      <c r="J331" s="4">
        <v>1327.3</v>
      </c>
      <c r="K331" s="4">
        <v>1245.9</v>
      </c>
      <c r="L331" s="4">
        <v>1232.6</v>
      </c>
      <c r="M331" s="4">
        <v>1306.6</v>
      </c>
      <c r="N331" s="4">
        <v>1268.1</v>
      </c>
      <c r="O331" s="4">
        <v>1419.1</v>
      </c>
      <c r="P331" s="4">
        <v>1508.5</v>
      </c>
      <c r="Q331" s="4">
        <v>1655.5</v>
      </c>
      <c r="R331" s="4">
        <v>1646.8</v>
      </c>
      <c r="S331" s="4">
        <v>1522.8</v>
      </c>
      <c r="T331" s="4">
        <v>1530.7</v>
      </c>
      <c r="U331" s="5" t="s">
        <v>46</v>
      </c>
      <c r="V331" s="5" t="s">
        <v>46</v>
      </c>
    </row>
    <row r="332" spans="1:22" ht="14.25">
      <c r="A332" s="3" t="s">
        <v>45</v>
      </c>
      <c r="B332" s="4">
        <v>13699.3</v>
      </c>
      <c r="C332" s="4">
        <v>14654.2</v>
      </c>
      <c r="D332" s="4">
        <v>13057.2</v>
      </c>
      <c r="E332" s="4">
        <v>15975.6</v>
      </c>
      <c r="F332" s="4">
        <v>17899.7</v>
      </c>
      <c r="G332" s="4">
        <v>25347.6</v>
      </c>
      <c r="H332" s="4">
        <v>21827.6</v>
      </c>
      <c r="I332" s="4">
        <v>25971.1</v>
      </c>
      <c r="J332" s="4">
        <v>25272.2</v>
      </c>
      <c r="K332" s="4">
        <v>26742.3</v>
      </c>
      <c r="L332" s="4">
        <v>23524.2</v>
      </c>
      <c r="M332" s="4">
        <v>24207.9</v>
      </c>
      <c r="N332" s="4">
        <v>26867</v>
      </c>
      <c r="O332" s="4">
        <v>28073.5</v>
      </c>
      <c r="P332" s="4">
        <v>29182.7</v>
      </c>
      <c r="Q332" s="4">
        <v>23916.9</v>
      </c>
      <c r="R332" s="4">
        <v>26363.8</v>
      </c>
      <c r="S332" s="4">
        <v>26417.4</v>
      </c>
      <c r="T332" s="4">
        <v>27121.9</v>
      </c>
      <c r="U332" s="5" t="s">
        <v>46</v>
      </c>
      <c r="V332" s="5" t="s">
        <v>46</v>
      </c>
    </row>
    <row r="334" ht="14.25">
      <c r="A334" s="1" t="s">
        <v>47</v>
      </c>
    </row>
    <row r="335" spans="1:2" ht="14.25">
      <c r="A335" s="1" t="s">
        <v>46</v>
      </c>
      <c r="B335" s="1" t="s">
        <v>48</v>
      </c>
    </row>
    <row r="337" spans="1:2" ht="14.25">
      <c r="A337" s="1" t="s">
        <v>5</v>
      </c>
      <c r="B337" s="1" t="s">
        <v>53</v>
      </c>
    </row>
    <row r="338" spans="1:2" ht="14.25">
      <c r="A338" s="1" t="s">
        <v>7</v>
      </c>
      <c r="B338" s="1" t="s">
        <v>52</v>
      </c>
    </row>
    <row r="339" spans="1:2" ht="14.25">
      <c r="A339" s="1" t="s">
        <v>9</v>
      </c>
      <c r="B339" s="1" t="s">
        <v>49</v>
      </c>
    </row>
    <row r="341" spans="1:22" ht="14.25">
      <c r="A341" s="3" t="s">
        <v>11</v>
      </c>
      <c r="B341" s="3" t="s">
        <v>12</v>
      </c>
      <c r="C341" s="3" t="s">
        <v>13</v>
      </c>
      <c r="D341" s="3" t="s">
        <v>14</v>
      </c>
      <c r="E341" s="3" t="s">
        <v>15</v>
      </c>
      <c r="F341" s="3" t="s">
        <v>16</v>
      </c>
      <c r="G341" s="3" t="s">
        <v>17</v>
      </c>
      <c r="H341" s="3" t="s">
        <v>18</v>
      </c>
      <c r="I341" s="3" t="s">
        <v>19</v>
      </c>
      <c r="J341" s="3" t="s">
        <v>20</v>
      </c>
      <c r="K341" s="3" t="s">
        <v>21</v>
      </c>
      <c r="L341" s="3" t="s">
        <v>22</v>
      </c>
      <c r="M341" s="3" t="s">
        <v>23</v>
      </c>
      <c r="N341" s="3" t="s">
        <v>24</v>
      </c>
      <c r="O341" s="3" t="s">
        <v>25</v>
      </c>
      <c r="P341" s="3" t="s">
        <v>26</v>
      </c>
      <c r="Q341" s="3" t="s">
        <v>27</v>
      </c>
      <c r="R341" s="3" t="s">
        <v>28</v>
      </c>
      <c r="S341" s="3" t="s">
        <v>29</v>
      </c>
      <c r="T341" s="3" t="s">
        <v>30</v>
      </c>
      <c r="U341" s="3" t="s">
        <v>31</v>
      </c>
      <c r="V341" s="3" t="s">
        <v>32</v>
      </c>
    </row>
    <row r="342" spans="1:22" ht="14.25">
      <c r="A342" s="3" t="s">
        <v>33</v>
      </c>
      <c r="B342" s="5" t="e">
        <f>100*'données brutes'!B342/'données brutes'!$B342</f>
        <v>#VALUE!</v>
      </c>
      <c r="C342" s="5" t="e">
        <f>100*'données brutes'!C342/'données brutes'!$B342</f>
        <v>#VALUE!</v>
      </c>
      <c r="D342" s="5" t="e">
        <f>100*'données brutes'!D342/'données brutes'!$B342</f>
        <v>#VALUE!</v>
      </c>
      <c r="E342" s="5" t="e">
        <f>100*'données brutes'!E342/'données brutes'!$B342</f>
        <v>#VALUE!</v>
      </c>
      <c r="F342" s="5" t="e">
        <f>100*'données brutes'!F342/'données brutes'!$B342</f>
        <v>#VALUE!</v>
      </c>
      <c r="G342" s="5" t="e">
        <f>100*'données brutes'!G342/'données brutes'!$B342</f>
        <v>#VALUE!</v>
      </c>
      <c r="H342" s="5" t="e">
        <f>100*'données brutes'!H342/'données brutes'!$B342</f>
        <v>#VALUE!</v>
      </c>
      <c r="I342" s="5" t="e">
        <f>100*'données brutes'!I342/'données brutes'!$B342</f>
        <v>#VALUE!</v>
      </c>
      <c r="J342" s="5" t="e">
        <f>100*'données brutes'!J342/'données brutes'!$B342</f>
        <v>#VALUE!</v>
      </c>
      <c r="K342" s="5" t="e">
        <f>100*'données brutes'!K342/'données brutes'!$B342</f>
        <v>#VALUE!</v>
      </c>
      <c r="L342" s="5" t="e">
        <f>100*'données brutes'!L342/'données brutes'!$B342</f>
        <v>#VALUE!</v>
      </c>
      <c r="M342" s="5" t="e">
        <f>100*'données brutes'!M342/'données brutes'!$B342</f>
        <v>#VALUE!</v>
      </c>
      <c r="N342" s="5" t="e">
        <f>100*'données brutes'!N342/'données brutes'!$B342</f>
        <v>#VALUE!</v>
      </c>
      <c r="O342" s="5" t="e">
        <f>100*'données brutes'!O342/'données brutes'!$B342</f>
        <v>#VALUE!</v>
      </c>
      <c r="P342" s="5" t="e">
        <f>100*'données brutes'!P342/'données brutes'!$B342</f>
        <v>#VALUE!</v>
      </c>
      <c r="Q342" s="5" t="e">
        <f>100*'données brutes'!Q342/'données brutes'!$B342</f>
        <v>#VALUE!</v>
      </c>
      <c r="R342" s="5" t="e">
        <f>100*'données brutes'!R342/'données brutes'!$B342</f>
        <v>#VALUE!</v>
      </c>
      <c r="S342" s="5" t="e">
        <f>100*'données brutes'!S342/'données brutes'!$B342</f>
        <v>#VALUE!</v>
      </c>
      <c r="T342" s="5" t="e">
        <f>100*'données brutes'!T342/'données brutes'!$B342</f>
        <v>#VALUE!</v>
      </c>
      <c r="U342" s="5" t="s">
        <v>46</v>
      </c>
      <c r="V342" s="5" t="s">
        <v>46</v>
      </c>
    </row>
    <row r="343" spans="1:22" ht="14.25">
      <c r="A343" s="3" t="s">
        <v>34</v>
      </c>
      <c r="B343" s="5" t="e">
        <f>100*'données brutes'!B343/'données brutes'!$B343</f>
        <v>#VALUE!</v>
      </c>
      <c r="C343" s="5" t="e">
        <f>100*'données brutes'!C343/'données brutes'!$B343</f>
        <v>#VALUE!</v>
      </c>
      <c r="D343" s="5" t="e">
        <f>100*'données brutes'!D343/'données brutes'!$B343</f>
        <v>#VALUE!</v>
      </c>
      <c r="E343" s="5" t="e">
        <f>100*'données brutes'!E343/'données brutes'!$B343</f>
        <v>#VALUE!</v>
      </c>
      <c r="F343" s="5" t="e">
        <f>100*'données brutes'!F343/'données brutes'!$B343</f>
        <v>#VALUE!</v>
      </c>
      <c r="G343" s="5" t="e">
        <f>100*'données brutes'!G343/'données brutes'!$B343</f>
        <v>#VALUE!</v>
      </c>
      <c r="H343" s="5" t="e">
        <f>100*'données brutes'!H343/'données brutes'!$B343</f>
        <v>#VALUE!</v>
      </c>
      <c r="I343" s="5" t="e">
        <f>100*'données brutes'!I343/'données brutes'!$B343</f>
        <v>#VALUE!</v>
      </c>
      <c r="J343" s="5" t="e">
        <f>100*'données brutes'!J343/'données brutes'!$B343</f>
        <v>#VALUE!</v>
      </c>
      <c r="K343" s="5" t="e">
        <f>100*'données brutes'!K343/'données brutes'!$B343</f>
        <v>#VALUE!</v>
      </c>
      <c r="L343" s="5" t="e">
        <f>100*'données brutes'!L343/'données brutes'!$B343</f>
        <v>#VALUE!</v>
      </c>
      <c r="M343" s="5" t="e">
        <f>100*'données brutes'!M343/'données brutes'!$B343</f>
        <v>#VALUE!</v>
      </c>
      <c r="N343" s="5" t="e">
        <f>100*'données brutes'!N343/'données brutes'!$B343</f>
        <v>#VALUE!</v>
      </c>
      <c r="O343" s="5" t="e">
        <f>100*'données brutes'!O343/'données brutes'!$B343</f>
        <v>#VALUE!</v>
      </c>
      <c r="P343" s="5" t="e">
        <f>100*'données brutes'!P343/'données brutes'!$B343</f>
        <v>#VALUE!</v>
      </c>
      <c r="Q343" s="5" t="e">
        <f>100*'données brutes'!Q343/'données brutes'!$B343</f>
        <v>#VALUE!</v>
      </c>
      <c r="R343" s="5" t="e">
        <f>100*'données brutes'!R343/'données brutes'!$B343</f>
        <v>#VALUE!</v>
      </c>
      <c r="S343" s="5" t="e">
        <f>100*'données brutes'!S343/'données brutes'!$B343</f>
        <v>#VALUE!</v>
      </c>
      <c r="T343" s="5" t="e">
        <f>100*'données brutes'!T343/'données brutes'!$B343</f>
        <v>#VALUE!</v>
      </c>
      <c r="U343" s="5" t="s">
        <v>46</v>
      </c>
      <c r="V343" s="5" t="s">
        <v>46</v>
      </c>
    </row>
    <row r="344" spans="1:22" ht="14.25">
      <c r="A344" s="3" t="s">
        <v>35</v>
      </c>
      <c r="B344" s="5">
        <f>100*'données brutes'!B344/'données brutes'!$B344</f>
        <v>100</v>
      </c>
      <c r="C344" s="5">
        <f>100*'données brutes'!C344/'données brutes'!$B344</f>
        <v>93.11021458957977</v>
      </c>
      <c r="D344" s="5">
        <f>100*'données brutes'!D344/'données brutes'!$B344</f>
        <v>93.32370532000063</v>
      </c>
      <c r="E344" s="5">
        <f>100*'données brutes'!E344/'données brutes'!$B344</f>
        <v>93.35353123086824</v>
      </c>
      <c r="F344" s="5">
        <f>100*'données brutes'!F344/'données brutes'!$B344</f>
        <v>92.29392650267648</v>
      </c>
      <c r="G344" s="5">
        <f>100*'données brutes'!G344/'données brutes'!$B344</f>
        <v>95.86832645244337</v>
      </c>
      <c r="H344" s="5">
        <f>100*'données brutes'!H344/'données brutes'!$B344</f>
        <v>100.48977285214197</v>
      </c>
      <c r="I344" s="5">
        <f>100*'données brutes'!I344/'données brutes'!$B344</f>
        <v>106.44867588653595</v>
      </c>
      <c r="J344" s="5">
        <f>100*'données brutes'!J344/'données brutes'!$B344</f>
        <v>120.4731331334474</v>
      </c>
      <c r="K344" s="5">
        <f>100*'données brutes'!K344/'données brutes'!$B344</f>
        <v>109.12201937114422</v>
      </c>
      <c r="L344" s="5">
        <f>100*'données brutes'!L344/'données brutes'!$B344</f>
        <v>111.89268951226786</v>
      </c>
      <c r="M344" s="5">
        <f>100*'données brutes'!M344/'données brutes'!$B344</f>
        <v>123.2045586550084</v>
      </c>
      <c r="N344" s="5">
        <f>100*'données brutes'!N344/'données brutes'!$B344</f>
        <v>124.54201528970378</v>
      </c>
      <c r="O344" s="5">
        <f>100*'données brutes'!O344/'données brutes'!$B344</f>
        <v>126.13691662873019</v>
      </c>
      <c r="P344" s="5">
        <f>100*'données brutes'!P344/'données brutes'!$B344</f>
        <v>141.20685054079084</v>
      </c>
      <c r="Q344" s="5">
        <f>100*'données brutes'!Q344/'données brutes'!$B344</f>
        <v>149.35403356199862</v>
      </c>
      <c r="R344" s="5">
        <f>100*'données brutes'!R344/'données brutes'!$B344</f>
        <v>152.61133698569924</v>
      </c>
      <c r="S344" s="5">
        <f>100*'données brutes'!S344/'données brutes'!$B344</f>
        <v>156.73359182456085</v>
      </c>
      <c r="T344" s="5">
        <f>100*'données brutes'!T344/'données brutes'!$B344</f>
        <v>158.97367470919735</v>
      </c>
      <c r="U344" s="5" t="s">
        <v>46</v>
      </c>
      <c r="V344" s="5" t="s">
        <v>46</v>
      </c>
    </row>
    <row r="345" spans="1:22" ht="14.25">
      <c r="A345" s="3" t="s">
        <v>36</v>
      </c>
      <c r="B345" s="5">
        <f>100*'données brutes'!B345/'données brutes'!$B345</f>
        <v>100</v>
      </c>
      <c r="C345" s="5">
        <f>100*'données brutes'!C345/'données brutes'!$B345</f>
        <v>108.49982098102399</v>
      </c>
      <c r="D345" s="5">
        <f>100*'données brutes'!D345/'données brutes'!$B345</f>
        <v>110.80558539205155</v>
      </c>
      <c r="E345" s="5">
        <f>100*'données brutes'!E345/'données brutes'!$B345</f>
        <v>98.73970640887934</v>
      </c>
      <c r="F345" s="5">
        <f>100*'données brutes'!F345/'données brutes'!$B345</f>
        <v>105.98639455782313</v>
      </c>
      <c r="G345" s="5">
        <f>100*'données brutes'!G345/'données brutes'!$B345</f>
        <v>103.56605800214822</v>
      </c>
      <c r="H345" s="5">
        <f>100*'données brutes'!H345/'données brutes'!$B345</f>
        <v>134.41460794844252</v>
      </c>
      <c r="I345" s="5">
        <f>100*'données brutes'!I345/'données brutes'!$B345</f>
        <v>149.93197278911566</v>
      </c>
      <c r="J345" s="5">
        <f>100*'données brutes'!J345/'données brutes'!$B345</f>
        <v>150.33297529538132</v>
      </c>
      <c r="K345" s="5">
        <f>100*'données brutes'!K345/'données brutes'!$B345</f>
        <v>144.7547440028643</v>
      </c>
      <c r="L345" s="5">
        <f>100*'données brutes'!L345/'données brutes'!$B345</f>
        <v>151.73648406731112</v>
      </c>
      <c r="M345" s="5">
        <f>100*'données brutes'!M345/'données brutes'!$B345</f>
        <v>154.7081990691013</v>
      </c>
      <c r="N345" s="5">
        <f>100*'données brutes'!N345/'données brutes'!$B345</f>
        <v>143.65198711063374</v>
      </c>
      <c r="O345" s="5">
        <f>100*'données brutes'!O345/'données brutes'!$B345</f>
        <v>146.38023630504833</v>
      </c>
      <c r="P345" s="5">
        <f>100*'données brutes'!P345/'données brutes'!$B345</f>
        <v>148.87218045112783</v>
      </c>
      <c r="Q345" s="5">
        <f>100*'données brutes'!Q345/'données brutes'!$B345</f>
        <v>146.60221983530255</v>
      </c>
      <c r="R345" s="5">
        <f>100*'données brutes'!R345/'données brutes'!$B345</f>
        <v>146.96025778732547</v>
      </c>
      <c r="S345" s="5">
        <f>100*'données brutes'!S345/'données brutes'!$B345</f>
        <v>150.3831006086645</v>
      </c>
      <c r="T345" s="5">
        <f>100*'données brutes'!T345/'données brutes'!$B345</f>
        <v>150.9201575366989</v>
      </c>
      <c r="U345" s="4">
        <v>2119.6</v>
      </c>
      <c r="V345" s="5" t="s">
        <v>46</v>
      </c>
    </row>
    <row r="346" spans="1:22" ht="14.25">
      <c r="A346" s="3" t="s">
        <v>37</v>
      </c>
      <c r="B346" s="5">
        <f>100*'données brutes'!B346/'données brutes'!$B346</f>
        <v>100</v>
      </c>
      <c r="C346" s="5">
        <f>100*'données brutes'!C346/'données brutes'!$B346</f>
        <v>103.00958110601347</v>
      </c>
      <c r="D346" s="5">
        <f>100*'données brutes'!D346/'données brutes'!$B346</f>
        <v>106.45787003186125</v>
      </c>
      <c r="E346" s="5">
        <f>100*'données brutes'!E346/'données brutes'!$B346</f>
        <v>104.74395450774179</v>
      </c>
      <c r="F346" s="5">
        <f>100*'données brutes'!F346/'données brutes'!$B346</f>
        <v>102.97889428960019</v>
      </c>
      <c r="G346" s="5">
        <f>100*'données brutes'!G346/'données brutes'!$B346</f>
        <v>100.70390252957868</v>
      </c>
      <c r="H346" s="5">
        <f>100*'données brutes'!H346/'données brutes'!$B346</f>
        <v>98.65318972408384</v>
      </c>
      <c r="I346" s="5">
        <f>100*'données brutes'!I346/'données brutes'!$B346</f>
        <v>98.33722916990267</v>
      </c>
      <c r="J346" s="5">
        <f>100*'données brutes'!J346/'données brutes'!$B346</f>
        <v>99.09189754391814</v>
      </c>
      <c r="K346" s="5">
        <f>100*'données brutes'!K346/'données brutes'!$B346</f>
        <v>102.3465943316525</v>
      </c>
      <c r="L346" s="5">
        <f>100*'données brutes'!L346/'données brutes'!$B346</f>
        <v>105.17243338877165</v>
      </c>
      <c r="M346" s="5">
        <f>100*'données brutes'!M346/'données brutes'!$B346</f>
        <v>105.12128869474952</v>
      </c>
      <c r="N346" s="5">
        <f>100*'données brutes'!N346/'données brutes'!$B346</f>
        <v>105.1928912663805</v>
      </c>
      <c r="O346" s="5">
        <f>100*'données brutes'!O346/'données brutes'!$B346</f>
        <v>104.1317335778176</v>
      </c>
      <c r="P346" s="5">
        <f>100*'données brutes'!P346/'données brutes'!$B346</f>
        <v>102.39736017608928</v>
      </c>
      <c r="Q346" s="5">
        <f>100*'données brutes'!Q346/'données brutes'!$B346</f>
        <v>102.02002598908155</v>
      </c>
      <c r="R346" s="5">
        <f>100*'données brutes'!R346/'données brutes'!$B346</f>
        <v>101.12215247180411</v>
      </c>
      <c r="S346" s="5">
        <f>100*'données brutes'!S346/'données brutes'!$B346</f>
        <v>98.92861337263265</v>
      </c>
      <c r="T346" s="5">
        <f>100*'données brutes'!T346/'données brutes'!$B346</f>
        <v>95.79666385055141</v>
      </c>
      <c r="U346" s="5" t="s">
        <v>46</v>
      </c>
      <c r="V346" s="5" t="s">
        <v>46</v>
      </c>
    </row>
    <row r="347" spans="1:22" ht="14.25">
      <c r="A347" s="3" t="s">
        <v>38</v>
      </c>
      <c r="B347" s="5" t="e">
        <f>100*'données brutes'!B347/'données brutes'!$B347</f>
        <v>#VALUE!</v>
      </c>
      <c r="C347" s="5" t="e">
        <f>100*'données brutes'!C347/'données brutes'!$B347</f>
        <v>#VALUE!</v>
      </c>
      <c r="D347" s="5" t="e">
        <f>100*'données brutes'!D347/'données brutes'!$B347</f>
        <v>#VALUE!</v>
      </c>
      <c r="E347" s="5" t="e">
        <f>100*'données brutes'!E347/'données brutes'!$B347</f>
        <v>#VALUE!</v>
      </c>
      <c r="F347" s="5" t="e">
        <f>100*'données brutes'!F347/'données brutes'!$B347</f>
        <v>#VALUE!</v>
      </c>
      <c r="G347" s="5" t="e">
        <f>100*'données brutes'!G347/'données brutes'!$B347</f>
        <v>#VALUE!</v>
      </c>
      <c r="H347" s="5" t="e">
        <f>100*'données brutes'!H347/'données brutes'!$B347</f>
        <v>#VALUE!</v>
      </c>
      <c r="I347" s="5" t="e">
        <f>100*'données brutes'!I347/'données brutes'!$B347</f>
        <v>#VALUE!</v>
      </c>
      <c r="J347" s="5" t="e">
        <f>100*'données brutes'!J347/'données brutes'!$B347</f>
        <v>#VALUE!</v>
      </c>
      <c r="K347" s="5" t="e">
        <f>100*'données brutes'!K347/'données brutes'!$B347</f>
        <v>#VALUE!</v>
      </c>
      <c r="L347" s="5" t="e">
        <f>100*'données brutes'!L347/'données brutes'!$B347</f>
        <v>#VALUE!</v>
      </c>
      <c r="M347" s="5" t="e">
        <f>100*'données brutes'!M347/'données brutes'!$B347</f>
        <v>#VALUE!</v>
      </c>
      <c r="N347" s="5" t="e">
        <f>100*'données brutes'!N347/'données brutes'!$B347</f>
        <v>#VALUE!</v>
      </c>
      <c r="O347" s="5" t="e">
        <f>100*'données brutes'!O347/'données brutes'!$B347</f>
        <v>#VALUE!</v>
      </c>
      <c r="P347" s="5" t="e">
        <f>100*'données brutes'!P347/'données brutes'!$B347</f>
        <v>#VALUE!</v>
      </c>
      <c r="Q347" s="5" t="e">
        <f>100*'données brutes'!Q347/'données brutes'!$B347</f>
        <v>#VALUE!</v>
      </c>
      <c r="R347" s="5" t="e">
        <f>100*'données brutes'!R347/'données brutes'!$B347</f>
        <v>#VALUE!</v>
      </c>
      <c r="S347" s="5" t="e">
        <f>100*'données brutes'!S347/'données brutes'!$B347</f>
        <v>#VALUE!</v>
      </c>
      <c r="T347" s="5" t="e">
        <f>100*'données brutes'!T347/'données brutes'!$B347</f>
        <v>#VALUE!</v>
      </c>
      <c r="U347" s="5" t="s">
        <v>46</v>
      </c>
      <c r="V347" s="5" t="s">
        <v>46</v>
      </c>
    </row>
    <row r="348" spans="1:22" ht="14.25">
      <c r="A348" s="3" t="s">
        <v>39</v>
      </c>
      <c r="B348" s="5">
        <f>100*'données brutes'!B348/'données brutes'!$B348</f>
        <v>100.00000000000001</v>
      </c>
      <c r="C348" s="5">
        <f>100*'données brutes'!C348/'données brutes'!$B348</f>
        <v>103.55649828238951</v>
      </c>
      <c r="D348" s="5">
        <f>100*'données brutes'!D348/'données brutes'!$B348</f>
        <v>106.18868323431282</v>
      </c>
      <c r="E348" s="5">
        <f>100*'données brutes'!E348/'données brutes'!$B348</f>
        <v>112.67526243300333</v>
      </c>
      <c r="F348" s="5">
        <f>100*'données brutes'!F348/'données brutes'!$B348</f>
        <v>123.01188175252955</v>
      </c>
      <c r="G348" s="5">
        <f>100*'données brutes'!G348/'données brutes'!$B348</f>
        <v>129.92831860628638</v>
      </c>
      <c r="H348" s="5">
        <f>100*'données brutes'!H348/'données brutes'!$B348</f>
        <v>158.91923786627785</v>
      </c>
      <c r="I348" s="5">
        <f>100*'données brutes'!I348/'données brutes'!$B348</f>
        <v>178.32252310866062</v>
      </c>
      <c r="J348" s="5">
        <f>100*'données brutes'!J348/'données brutes'!$B348</f>
        <v>165.55637243349452</v>
      </c>
      <c r="K348" s="5">
        <f>100*'données brutes'!K348/'données brutes'!$B348</f>
        <v>158.3040532941232</v>
      </c>
      <c r="L348" s="5">
        <f>100*'données brutes'!L348/'données brutes'!$B348</f>
        <v>176.7035825001202</v>
      </c>
      <c r="M348" s="5">
        <f>100*'données brutes'!M348/'données brutes'!$B348</f>
        <v>172.1806762756537</v>
      </c>
      <c r="N348" s="5">
        <f>100*'données brutes'!N348/'données brutes'!$B348</f>
        <v>175.53387800722484</v>
      </c>
      <c r="O348" s="5">
        <f>100*'données brutes'!O348/'données brutes'!$B348</f>
        <v>174.81293686928703</v>
      </c>
      <c r="P348" s="5">
        <f>100*'données brutes'!P348/'données brutes'!$B348</f>
        <v>176.6233928323145</v>
      </c>
      <c r="Q348" s="5">
        <f>100*'données brutes'!Q348/'données brutes'!$B348</f>
        <v>189.1090025879393</v>
      </c>
      <c r="R348" s="5">
        <f>100*'données brutes'!R348/'données brutes'!$B348</f>
        <v>187.0700519294522</v>
      </c>
      <c r="S348" s="5">
        <f>100*'données brutes'!S348/'données brutes'!$B348</f>
        <v>195.40304054145093</v>
      </c>
      <c r="T348" s="5">
        <f>100*'données brutes'!T348/'données brutes'!$B348</f>
        <v>206.19216748057937</v>
      </c>
      <c r="U348" s="5" t="s">
        <v>46</v>
      </c>
      <c r="V348" s="5" t="s">
        <v>46</v>
      </c>
    </row>
    <row r="349" spans="1:22" ht="14.25">
      <c r="A349" s="3" t="s">
        <v>40</v>
      </c>
      <c r="B349" s="5" t="e">
        <f>100*'données brutes'!B349/'données brutes'!$B349</f>
        <v>#VALUE!</v>
      </c>
      <c r="C349" s="5" t="e">
        <f>100*'données brutes'!C349/'données brutes'!$B349</f>
        <v>#VALUE!</v>
      </c>
      <c r="D349" s="5" t="e">
        <f>100*'données brutes'!D349/'données brutes'!$B349</f>
        <v>#VALUE!</v>
      </c>
      <c r="E349" s="5" t="e">
        <f>100*'données brutes'!E349/'données brutes'!$B349</f>
        <v>#VALUE!</v>
      </c>
      <c r="F349" s="5" t="e">
        <f>100*'données brutes'!F349/'données brutes'!$B349</f>
        <v>#VALUE!</v>
      </c>
      <c r="G349" s="5" t="e">
        <f>100*'données brutes'!G349/'données brutes'!$B349</f>
        <v>#VALUE!</v>
      </c>
      <c r="H349" s="5" t="e">
        <f>100*'données brutes'!H349/'données brutes'!$B349</f>
        <v>#VALUE!</v>
      </c>
      <c r="I349" s="5" t="e">
        <f>100*'données brutes'!I349/'données brutes'!$B349</f>
        <v>#VALUE!</v>
      </c>
      <c r="J349" s="5" t="e">
        <f>100*'données brutes'!J349/'données brutes'!$B349</f>
        <v>#VALUE!</v>
      </c>
      <c r="K349" s="5" t="e">
        <f>100*'données brutes'!K349/'données brutes'!$B349</f>
        <v>#VALUE!</v>
      </c>
      <c r="L349" s="5" t="e">
        <f>100*'données brutes'!L349/'données brutes'!$B349</f>
        <v>#VALUE!</v>
      </c>
      <c r="M349" s="5" t="e">
        <f>100*'données brutes'!M349/'données brutes'!$B349</f>
        <v>#VALUE!</v>
      </c>
      <c r="N349" s="5" t="e">
        <f>100*'données brutes'!N349/'données brutes'!$B349</f>
        <v>#VALUE!</v>
      </c>
      <c r="O349" s="5" t="e">
        <f>100*'données brutes'!O349/'données brutes'!$B349</f>
        <v>#VALUE!</v>
      </c>
      <c r="P349" s="5" t="e">
        <f>100*'données brutes'!P349/'données brutes'!$B349</f>
        <v>#VALUE!</v>
      </c>
      <c r="Q349" s="5" t="e">
        <f>100*'données brutes'!Q349/'données brutes'!$B349</f>
        <v>#VALUE!</v>
      </c>
      <c r="R349" s="5" t="e">
        <f>100*'données brutes'!R349/'données brutes'!$B349</f>
        <v>#VALUE!</v>
      </c>
      <c r="S349" s="5" t="e">
        <f>100*'données brutes'!S349/'données brutes'!$B349</f>
        <v>#VALUE!</v>
      </c>
      <c r="T349" s="5" t="e">
        <f>100*'données brutes'!T349/'données brutes'!$B349</f>
        <v>#VALUE!</v>
      </c>
      <c r="U349" s="5" t="s">
        <v>46</v>
      </c>
      <c r="V349" s="5" t="s">
        <v>46</v>
      </c>
    </row>
    <row r="350" spans="1:22" ht="14.25">
      <c r="A350" s="3" t="s">
        <v>41</v>
      </c>
      <c r="B350" s="5">
        <f>100*'données brutes'!B350/'données brutes'!$B350</f>
        <v>100</v>
      </c>
      <c r="C350" s="5">
        <f>100*'données brutes'!C350/'données brutes'!$B350</f>
        <v>99.06216558030937</v>
      </c>
      <c r="D350" s="5">
        <f>100*'données brutes'!D350/'données brutes'!$B350</f>
        <v>94.20566202938029</v>
      </c>
      <c r="E350" s="5">
        <f>100*'données brutes'!E350/'données brutes'!$B350</f>
        <v>93.6744819534974</v>
      </c>
      <c r="F350" s="5">
        <f>100*'données brutes'!F350/'données brutes'!$B350</f>
        <v>95.36725362389336</v>
      </c>
      <c r="G350" s="5">
        <f>100*'données brutes'!G350/'données brutes'!$B350</f>
        <v>96.65337095048156</v>
      </c>
      <c r="H350" s="5">
        <f>100*'données brutes'!H350/'données brutes'!$B350</f>
        <v>106.04144372020625</v>
      </c>
      <c r="I350" s="5">
        <f>100*'données brutes'!I350/'données brutes'!$B350</f>
        <v>113.04212472030353</v>
      </c>
      <c r="J350" s="5">
        <f>100*'données brutes'!J350/'données brutes'!$B350</f>
        <v>125.24564646366377</v>
      </c>
      <c r="K350" s="5">
        <f>100*'données brutes'!K350/'données brutes'!$B350</f>
        <v>120.67516295359471</v>
      </c>
      <c r="L350" s="5">
        <f>100*'données brutes'!L350/'données brutes'!$B350</f>
        <v>128.16421830917403</v>
      </c>
      <c r="M350" s="5">
        <f>100*'données brutes'!M350/'données brutes'!$B350</f>
        <v>130.71505010215</v>
      </c>
      <c r="N350" s="5">
        <f>100*'données brutes'!N350/'données brutes'!$B350</f>
        <v>136.08327658332522</v>
      </c>
      <c r="O350" s="5">
        <f>100*'données brutes'!O350/'données brutes'!$B350</f>
        <v>144.1852320264617</v>
      </c>
      <c r="P350" s="5">
        <f>100*'données brutes'!P350/'données brutes'!$B350</f>
        <v>156.55219379317055</v>
      </c>
      <c r="Q350" s="5">
        <f>100*'données brutes'!Q350/'données brutes'!$B350</f>
        <v>169.45033563576223</v>
      </c>
      <c r="R350" s="5">
        <f>100*'données brutes'!R350/'données brutes'!$B350</f>
        <v>171.32795018970717</v>
      </c>
      <c r="S350" s="5">
        <f>100*'données brutes'!S350/'données brutes'!$B350</f>
        <v>182.20449460064208</v>
      </c>
      <c r="T350" s="5">
        <f>100*'données brutes'!T350/'données brutes'!$B350</f>
        <v>189.04173557739077</v>
      </c>
      <c r="U350" s="4">
        <v>9776.7</v>
      </c>
      <c r="V350" s="5" t="s">
        <v>46</v>
      </c>
    </row>
    <row r="351" spans="1:22" ht="14.25">
      <c r="A351" s="3" t="s">
        <v>42</v>
      </c>
      <c r="B351" s="5" t="e">
        <f>100*'données brutes'!B351/'données brutes'!$B351</f>
        <v>#VALUE!</v>
      </c>
      <c r="C351" s="5" t="e">
        <f>100*'données brutes'!C351/'données brutes'!$B351</f>
        <v>#VALUE!</v>
      </c>
      <c r="D351" s="5" t="e">
        <f>100*'données brutes'!D351/'données brutes'!$B351</f>
        <v>#VALUE!</v>
      </c>
      <c r="E351" s="5" t="e">
        <f>100*'données brutes'!E351/'données brutes'!$B351</f>
        <v>#VALUE!</v>
      </c>
      <c r="F351" s="5" t="e">
        <f>100*'données brutes'!F351/'données brutes'!$B351</f>
        <v>#VALUE!</v>
      </c>
      <c r="G351" s="5" t="e">
        <f>100*'données brutes'!G351/'données brutes'!$B351</f>
        <v>#VALUE!</v>
      </c>
      <c r="H351" s="5" t="e">
        <f>100*'données brutes'!H351/'données brutes'!$B351</f>
        <v>#VALUE!</v>
      </c>
      <c r="I351" s="5" t="e">
        <f>100*'données brutes'!I351/'données brutes'!$B351</f>
        <v>#VALUE!</v>
      </c>
      <c r="J351" s="5" t="e">
        <f>100*'données brutes'!J351/'données brutes'!$B351</f>
        <v>#VALUE!</v>
      </c>
      <c r="K351" s="5" t="e">
        <f>100*'données brutes'!K351/'données brutes'!$B351</f>
        <v>#VALUE!</v>
      </c>
      <c r="L351" s="5" t="e">
        <f>100*'données brutes'!L351/'données brutes'!$B351</f>
        <v>#VALUE!</v>
      </c>
      <c r="M351" s="5" t="e">
        <f>100*'données brutes'!M351/'données brutes'!$B351</f>
        <v>#VALUE!</v>
      </c>
      <c r="N351" s="5" t="e">
        <f>100*'données brutes'!N351/'données brutes'!$B351</f>
        <v>#VALUE!</v>
      </c>
      <c r="O351" s="5" t="e">
        <f>100*'données brutes'!O351/'données brutes'!$B351</f>
        <v>#VALUE!</v>
      </c>
      <c r="P351" s="5" t="e">
        <f>100*'données brutes'!P351/'données brutes'!$B351</f>
        <v>#VALUE!</v>
      </c>
      <c r="Q351" s="5" t="e">
        <f>100*'données brutes'!Q351/'données brutes'!$B351</f>
        <v>#VALUE!</v>
      </c>
      <c r="R351" s="5" t="e">
        <f>100*'données brutes'!R351/'données brutes'!$B351</f>
        <v>#VALUE!</v>
      </c>
      <c r="S351" s="5" t="e">
        <f>100*'données brutes'!S351/'données brutes'!$B351</f>
        <v>#VALUE!</v>
      </c>
      <c r="T351" s="5" t="e">
        <f>100*'données brutes'!T351/'données brutes'!$B351</f>
        <v>#VALUE!</v>
      </c>
      <c r="U351" s="5" t="s">
        <v>46</v>
      </c>
      <c r="V351" s="5" t="s">
        <v>46</v>
      </c>
    </row>
    <row r="352" spans="1:22" ht="14.25">
      <c r="A352" s="3" t="s">
        <v>43</v>
      </c>
      <c r="B352" s="5">
        <f>100*'données brutes'!B352/'données brutes'!$B352</f>
        <v>100</v>
      </c>
      <c r="C352" s="5">
        <f>100*'données brutes'!C352/'données brutes'!$B352</f>
        <v>105.6876704029082</v>
      </c>
      <c r="D352" s="5">
        <f>100*'données brutes'!D352/'données brutes'!$B352</f>
        <v>91.40411996364739</v>
      </c>
      <c r="E352" s="5">
        <f>100*'données brutes'!E352/'données brutes'!$B352</f>
        <v>102.49924265374128</v>
      </c>
      <c r="F352" s="5">
        <f>100*'données brutes'!F352/'données brutes'!$B352</f>
        <v>114.56376855498333</v>
      </c>
      <c r="G352" s="5">
        <f>100*'données brutes'!G352/'données brutes'!$B352</f>
        <v>129.27143289912146</v>
      </c>
      <c r="H352" s="5">
        <f>100*'données brutes'!H352/'données brutes'!$B352</f>
        <v>133.0127234171463</v>
      </c>
      <c r="I352" s="5">
        <f>100*'données brutes'!I352/'données brutes'!$B352</f>
        <v>137.51893365646774</v>
      </c>
      <c r="J352" s="5">
        <f>100*'données brutes'!J352/'données brutes'!$B352</f>
        <v>114.49560739169948</v>
      </c>
      <c r="K352" s="5">
        <f>100*'données brutes'!K352/'données brutes'!$B352</f>
        <v>107.49015449863677</v>
      </c>
      <c r="L352" s="5">
        <f>100*'données brutes'!L352/'données brutes'!$B352</f>
        <v>125.8709481975159</v>
      </c>
      <c r="M352" s="5">
        <f>100*'données brutes'!M352/'données brutes'!$B352</f>
        <v>124.06846410178733</v>
      </c>
      <c r="N352" s="5">
        <f>100*'données brutes'!N352/'données brutes'!$B352</f>
        <v>136.89790972432596</v>
      </c>
      <c r="O352" s="5">
        <f>100*'données brutes'!O352/'données brutes'!$B352</f>
        <v>152.6431384428961</v>
      </c>
      <c r="P352" s="5">
        <f>100*'données brutes'!P352/'données brutes'!$B352</f>
        <v>174.8333838230839</v>
      </c>
      <c r="Q352" s="5">
        <f>100*'données brutes'!Q352/'données brutes'!$B352</f>
        <v>185.37564374431986</v>
      </c>
      <c r="R352" s="5">
        <f>100*'données brutes'!R352/'données brutes'!$B352</f>
        <v>212.9733414116934</v>
      </c>
      <c r="S352" s="5">
        <f>100*'données brutes'!S352/'données brutes'!$B352</f>
        <v>206.94486519236594</v>
      </c>
      <c r="T352" s="5">
        <f>100*'données brutes'!T352/'données brutes'!$B352</f>
        <v>210.26961526810055</v>
      </c>
      <c r="U352" s="4">
        <v>2972.4</v>
      </c>
      <c r="V352" s="5" t="s">
        <v>46</v>
      </c>
    </row>
    <row r="353" spans="1:22" ht="14.25">
      <c r="A353" s="3" t="s">
        <v>44</v>
      </c>
      <c r="B353" s="5">
        <f>100*'données brutes'!B353/'données brutes'!$B353</f>
        <v>100</v>
      </c>
      <c r="C353" s="5">
        <f>100*'données brutes'!C353/'données brutes'!$B353</f>
        <v>98.63005712953246</v>
      </c>
      <c r="D353" s="5">
        <f>100*'données brutes'!D353/'données brutes'!$B353</f>
        <v>90.76600209863588</v>
      </c>
      <c r="E353" s="5">
        <f>100*'données brutes'!E353/'données brutes'!$B353</f>
        <v>96.6013757724146</v>
      </c>
      <c r="F353" s="5">
        <f>100*'données brutes'!F353/'données brutes'!$B353</f>
        <v>94.26955812055496</v>
      </c>
      <c r="G353" s="5">
        <f>100*'données brutes'!G353/'données brutes'!$B353</f>
        <v>98.66503439431035</v>
      </c>
      <c r="H353" s="5">
        <f>100*'données brutes'!H353/'données brutes'!$B353</f>
        <v>113.71108779293459</v>
      </c>
      <c r="I353" s="5">
        <f>100*'données brutes'!I353/'données brutes'!$B353</f>
        <v>115.09268975166141</v>
      </c>
      <c r="J353" s="5">
        <f>100*'données brutes'!J353/'données brutes'!$B353</f>
        <v>108.53445260580622</v>
      </c>
      <c r="K353" s="5">
        <f>100*'données brutes'!K353/'données brutes'!$B353</f>
        <v>101.96455637169173</v>
      </c>
      <c r="L353" s="5">
        <f>100*'données brutes'!L353/'données brutes'!$B353</f>
        <v>101.41657922350471</v>
      </c>
      <c r="M353" s="5">
        <f>100*'données brutes'!M353/'données brutes'!$B353</f>
        <v>104.39547627375539</v>
      </c>
      <c r="N353" s="5">
        <f>100*'données brutes'!N353/'données brutes'!$B353</f>
        <v>100.9385566048735</v>
      </c>
      <c r="O353" s="5">
        <f>100*'données brutes'!O353/'données brutes'!$B353</f>
        <v>109.18736154832692</v>
      </c>
      <c r="P353" s="5">
        <f>100*'données brutes'!P353/'données brutes'!$B353</f>
        <v>119.25498426023084</v>
      </c>
      <c r="Q353" s="5">
        <f>100*'données brutes'!Q353/'données brutes'!$B353</f>
        <v>128.60557304418793</v>
      </c>
      <c r="R353" s="5">
        <f>100*'données brutes'!R353/'données brutes'!$B353</f>
        <v>127.5562551008511</v>
      </c>
      <c r="S353" s="5">
        <f>100*'données brutes'!S353/'données brutes'!$B353</f>
        <v>119.27830243674944</v>
      </c>
      <c r="T353" s="5">
        <f>100*'données brutes'!T353/'données brutes'!$B353</f>
        <v>119.45901830476855</v>
      </c>
      <c r="U353" s="5" t="s">
        <v>46</v>
      </c>
      <c r="V353" s="5" t="s">
        <v>46</v>
      </c>
    </row>
    <row r="354" spans="1:22" ht="14.25">
      <c r="A354" s="3" t="s">
        <v>45</v>
      </c>
      <c r="B354" s="5" t="e">
        <f>100*'données brutes'!B354/'données brutes'!$B354</f>
        <v>#VALUE!</v>
      </c>
      <c r="C354" s="5" t="e">
        <f>100*'données brutes'!C354/'données brutes'!$B354</f>
        <v>#VALUE!</v>
      </c>
      <c r="D354" s="5" t="e">
        <f>100*'données brutes'!D354/'données brutes'!$B354</f>
        <v>#VALUE!</v>
      </c>
      <c r="E354" s="5" t="e">
        <f>100*'données brutes'!E354/'données brutes'!$B354</f>
        <v>#VALUE!</v>
      </c>
      <c r="F354" s="5" t="e">
        <f>100*'données brutes'!F354/'données brutes'!$B354</f>
        <v>#VALUE!</v>
      </c>
      <c r="G354" s="5" t="e">
        <f>100*'données brutes'!G354/'données brutes'!$B354</f>
        <v>#VALUE!</v>
      </c>
      <c r="H354" s="5" t="e">
        <f>100*'données brutes'!H354/'données brutes'!$B354</f>
        <v>#VALUE!</v>
      </c>
      <c r="I354" s="5" t="e">
        <f>100*'données brutes'!I354/'données brutes'!$B354</f>
        <v>#VALUE!</v>
      </c>
      <c r="J354" s="5" t="e">
        <f>100*'données brutes'!J354/'données brutes'!$B354</f>
        <v>#VALUE!</v>
      </c>
      <c r="K354" s="5" t="e">
        <f>100*'données brutes'!K354/'données brutes'!$B354</f>
        <v>#VALUE!</v>
      </c>
      <c r="L354" s="5" t="e">
        <f>100*'données brutes'!L354/'données brutes'!$B354</f>
        <v>#VALUE!</v>
      </c>
      <c r="M354" s="5" t="e">
        <f>100*'données brutes'!M354/'données brutes'!$B354</f>
        <v>#VALUE!</v>
      </c>
      <c r="N354" s="5" t="e">
        <f>100*'données brutes'!N354/'données brutes'!$B354</f>
        <v>#VALUE!</v>
      </c>
      <c r="O354" s="5" t="e">
        <f>100*'données brutes'!O354/'données brutes'!$B354</f>
        <v>#VALUE!</v>
      </c>
      <c r="P354" s="5" t="e">
        <f>100*'données brutes'!P354/'données brutes'!$B354</f>
        <v>#VALUE!</v>
      </c>
      <c r="Q354" s="5" t="e">
        <f>100*'données brutes'!Q354/'données brutes'!$B354</f>
        <v>#VALUE!</v>
      </c>
      <c r="R354" s="5" t="e">
        <f>100*'données brutes'!R354/'données brutes'!$B354</f>
        <v>#VALUE!</v>
      </c>
      <c r="S354" s="5" t="e">
        <f>100*'données brutes'!S354/'données brutes'!$B354</f>
        <v>#VALUE!</v>
      </c>
      <c r="T354" s="5" t="e">
        <f>100*'données brutes'!T354/'données brutes'!$B354</f>
        <v>#VALUE!</v>
      </c>
      <c r="U354" s="5" t="s">
        <v>46</v>
      </c>
      <c r="V354" s="5" t="s">
        <v>46</v>
      </c>
    </row>
    <row r="356" ht="14.25">
      <c r="A356" s="1" t="s">
        <v>47</v>
      </c>
    </row>
    <row r="357" spans="1:2" ht="14.25">
      <c r="A357" s="1" t="s">
        <v>46</v>
      </c>
      <c r="B357" s="1" t="s">
        <v>48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35"/>
  <sheetViews>
    <sheetView tabSelected="1" zoomScalePageLayoutView="0" workbookViewId="0" topLeftCell="Z215">
      <selection activeCell="AB247" sqref="AB247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44301.84809027778</v>
      </c>
    </row>
    <row r="4" spans="1:2" ht="14.25">
      <c r="A4" s="1" t="s">
        <v>2</v>
      </c>
      <c r="B4" s="2">
        <v>44306.44004887731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22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</row>
    <row r="12" spans="1:22" ht="14.25">
      <c r="A12" s="3" t="s">
        <v>33</v>
      </c>
      <c r="B12" s="4">
        <v>338779.5</v>
      </c>
      <c r="C12" s="4">
        <v>350239.6</v>
      </c>
      <c r="D12" s="4">
        <v>362076.1</v>
      </c>
      <c r="E12" s="4">
        <v>385467.4</v>
      </c>
      <c r="F12" s="4">
        <v>415575.2</v>
      </c>
      <c r="G12" s="4">
        <v>433555</v>
      </c>
      <c r="H12" s="4">
        <v>452223</v>
      </c>
      <c r="I12" s="4">
        <v>477444.7</v>
      </c>
      <c r="J12" s="4">
        <v>472017.8</v>
      </c>
      <c r="K12" s="4">
        <v>493322.5</v>
      </c>
      <c r="L12" s="4">
        <v>514920</v>
      </c>
      <c r="M12" s="4">
        <v>514239.7</v>
      </c>
      <c r="N12" s="4">
        <v>518680</v>
      </c>
      <c r="O12" s="4">
        <v>519650.6</v>
      </c>
      <c r="P12" s="4">
        <v>539733.2</v>
      </c>
      <c r="Q12" s="4">
        <v>547293.7</v>
      </c>
      <c r="R12" s="4">
        <v>543299</v>
      </c>
      <c r="S12" s="4">
        <v>539209.7</v>
      </c>
      <c r="T12" s="4">
        <v>549710</v>
      </c>
      <c r="U12" s="4">
        <v>555818.8</v>
      </c>
      <c r="V12" s="5" t="s">
        <v>46</v>
      </c>
    </row>
    <row r="13" spans="1:22" ht="14.25">
      <c r="A13" s="3" t="s">
        <v>34</v>
      </c>
      <c r="B13" s="4">
        <v>419261.2</v>
      </c>
      <c r="C13" s="4">
        <v>431698.7</v>
      </c>
      <c r="D13" s="4">
        <v>449699.1</v>
      </c>
      <c r="E13" s="4">
        <v>477978.9</v>
      </c>
      <c r="F13" s="4">
        <v>527028.7</v>
      </c>
      <c r="G13" s="4">
        <v>566690.4</v>
      </c>
      <c r="H13" s="4">
        <v>597251.1</v>
      </c>
      <c r="I13" s="4">
        <v>646854.6</v>
      </c>
      <c r="J13" s="4">
        <v>607624.6</v>
      </c>
      <c r="K13" s="4">
        <v>626949.9</v>
      </c>
      <c r="L13" s="4">
        <v>650704.1</v>
      </c>
      <c r="M13" s="4">
        <v>650802.4</v>
      </c>
      <c r="N13" s="4">
        <v>663292.6</v>
      </c>
      <c r="O13" s="4">
        <v>662699.8</v>
      </c>
      <c r="P13" s="4">
        <v>694489.3</v>
      </c>
      <c r="Q13" s="4">
        <v>708367.8</v>
      </c>
      <c r="R13" s="4">
        <v>697417.5</v>
      </c>
      <c r="S13" s="4">
        <v>683398.5</v>
      </c>
      <c r="T13" s="4">
        <v>695822.3</v>
      </c>
      <c r="U13" s="4">
        <v>699803</v>
      </c>
      <c r="V13" s="5" t="s">
        <v>46</v>
      </c>
    </row>
    <row r="14" spans="1:22" ht="14.25">
      <c r="A14" s="3" t="s">
        <v>35</v>
      </c>
      <c r="B14" s="4">
        <v>14195.2</v>
      </c>
      <c r="C14" s="4">
        <v>13724.2</v>
      </c>
      <c r="D14" s="4">
        <v>14477.2</v>
      </c>
      <c r="E14" s="4">
        <v>13664.5</v>
      </c>
      <c r="F14" s="4">
        <v>15272.5</v>
      </c>
      <c r="G14" s="4">
        <v>15394.1</v>
      </c>
      <c r="H14" s="4">
        <v>16095.6</v>
      </c>
      <c r="I14" s="4">
        <v>15967.8</v>
      </c>
      <c r="J14" s="4">
        <v>14684.1</v>
      </c>
      <c r="K14" s="4">
        <v>17625.9</v>
      </c>
      <c r="L14" s="4">
        <v>19173.9</v>
      </c>
      <c r="M14" s="4">
        <v>18939.9</v>
      </c>
      <c r="N14" s="4">
        <v>20471.9</v>
      </c>
      <c r="O14" s="4">
        <v>20429.9</v>
      </c>
      <c r="P14" s="4">
        <v>22078.7</v>
      </c>
      <c r="Q14" s="4">
        <v>23690.1</v>
      </c>
      <c r="R14" s="4">
        <v>24397</v>
      </c>
      <c r="S14" s="4">
        <v>25705</v>
      </c>
      <c r="T14" s="4">
        <v>26785.9</v>
      </c>
      <c r="U14" s="4">
        <v>27436.7</v>
      </c>
      <c r="V14" s="5" t="s">
        <v>46</v>
      </c>
    </row>
    <row r="15" spans="1:22" ht="14.25">
      <c r="A15" s="3" t="s">
        <v>36</v>
      </c>
      <c r="B15" s="4">
        <v>7193.8</v>
      </c>
      <c r="C15" s="4">
        <v>7417.6</v>
      </c>
      <c r="D15" s="4">
        <v>7793</v>
      </c>
      <c r="E15" s="4">
        <v>8209.6</v>
      </c>
      <c r="F15" s="4">
        <v>8523.4</v>
      </c>
      <c r="G15" s="4">
        <v>9429.5</v>
      </c>
      <c r="H15" s="4">
        <v>10046.5</v>
      </c>
      <c r="I15" s="4">
        <v>11017.1</v>
      </c>
      <c r="J15" s="4">
        <v>12324.7</v>
      </c>
      <c r="K15" s="4">
        <v>12503.3</v>
      </c>
      <c r="L15" s="4">
        <v>12979.1</v>
      </c>
      <c r="M15" s="4">
        <v>12635.2</v>
      </c>
      <c r="N15" s="4">
        <v>13759.2</v>
      </c>
      <c r="O15" s="4">
        <v>13250.6</v>
      </c>
      <c r="P15" s="4">
        <v>13804.4</v>
      </c>
      <c r="Q15" s="4">
        <v>14227.5</v>
      </c>
      <c r="R15" s="4">
        <v>14345.6</v>
      </c>
      <c r="S15" s="4">
        <v>14840.8</v>
      </c>
      <c r="T15" s="4">
        <v>14844.6</v>
      </c>
      <c r="U15" s="4">
        <v>14616.1</v>
      </c>
      <c r="V15" s="5" t="s">
        <v>46</v>
      </c>
    </row>
    <row r="16" spans="1:22" ht="14.25">
      <c r="A16" s="3" t="s">
        <v>37</v>
      </c>
      <c r="B16" s="4">
        <v>85245</v>
      </c>
      <c r="C16" s="4">
        <v>88076</v>
      </c>
      <c r="D16" s="4">
        <v>94795</v>
      </c>
      <c r="E16" s="4">
        <v>104732</v>
      </c>
      <c r="F16" s="4">
        <v>116682</v>
      </c>
      <c r="G16" s="4">
        <v>114222</v>
      </c>
      <c r="H16" s="4">
        <v>113463</v>
      </c>
      <c r="I16" s="4">
        <v>106990</v>
      </c>
      <c r="J16" s="4">
        <v>98466</v>
      </c>
      <c r="K16" s="4">
        <v>112160</v>
      </c>
      <c r="L16" s="4">
        <v>115217</v>
      </c>
      <c r="M16" s="4">
        <v>116117</v>
      </c>
      <c r="N16" s="4">
        <v>118417</v>
      </c>
      <c r="O16" s="4">
        <v>116708</v>
      </c>
      <c r="P16" s="4">
        <v>117468</v>
      </c>
      <c r="Q16" s="4">
        <v>119828</v>
      </c>
      <c r="R16" s="4">
        <v>118113</v>
      </c>
      <c r="S16" s="4">
        <v>117924</v>
      </c>
      <c r="T16" s="4">
        <v>115756</v>
      </c>
      <c r="U16" s="4">
        <v>116895</v>
      </c>
      <c r="V16" s="5" t="s">
        <v>46</v>
      </c>
    </row>
    <row r="17" spans="1:22" ht="14.25">
      <c r="A17" s="3" t="s">
        <v>38</v>
      </c>
      <c r="B17" s="4">
        <v>25504</v>
      </c>
      <c r="C17" s="4">
        <v>29917</v>
      </c>
      <c r="D17" s="4">
        <v>31854</v>
      </c>
      <c r="E17" s="4">
        <v>32881</v>
      </c>
      <c r="F17" s="4">
        <v>35270</v>
      </c>
      <c r="G17" s="4">
        <v>37464</v>
      </c>
      <c r="H17" s="4">
        <v>41628</v>
      </c>
      <c r="I17" s="4">
        <v>48119</v>
      </c>
      <c r="J17" s="4">
        <v>52085</v>
      </c>
      <c r="K17" s="4">
        <v>55221</v>
      </c>
      <c r="L17" s="4">
        <v>41281</v>
      </c>
      <c r="M17" s="4">
        <v>38835</v>
      </c>
      <c r="N17" s="4">
        <v>39927</v>
      </c>
      <c r="O17" s="4">
        <v>34378</v>
      </c>
      <c r="P17" s="4">
        <v>37584</v>
      </c>
      <c r="Q17" s="4">
        <v>37618</v>
      </c>
      <c r="R17" s="4">
        <v>38662</v>
      </c>
      <c r="S17" s="4">
        <v>40383</v>
      </c>
      <c r="T17" s="4">
        <v>44293</v>
      </c>
      <c r="U17" s="4">
        <v>43364</v>
      </c>
      <c r="V17" s="5" t="s">
        <v>46</v>
      </c>
    </row>
    <row r="18" spans="1:22" ht="14.25">
      <c r="A18" s="3" t="s">
        <v>39</v>
      </c>
      <c r="B18" s="4">
        <v>54425</v>
      </c>
      <c r="C18" s="4">
        <v>51107</v>
      </c>
      <c r="D18" s="4">
        <v>52564</v>
      </c>
      <c r="E18" s="4">
        <v>52926</v>
      </c>
      <c r="F18" s="4">
        <v>57224</v>
      </c>
      <c r="G18" s="4">
        <v>60118</v>
      </c>
      <c r="H18" s="4">
        <v>63705</v>
      </c>
      <c r="I18" s="4">
        <v>66988</v>
      </c>
      <c r="J18" s="4">
        <v>63881</v>
      </c>
      <c r="K18" s="4">
        <v>69147</v>
      </c>
      <c r="L18" s="4">
        <v>81573</v>
      </c>
      <c r="M18" s="4">
        <v>78798</v>
      </c>
      <c r="N18" s="4">
        <v>79364</v>
      </c>
      <c r="O18" s="4">
        <v>83951</v>
      </c>
      <c r="P18" s="4">
        <v>86923</v>
      </c>
      <c r="Q18" s="4">
        <v>87555</v>
      </c>
      <c r="R18" s="4">
        <v>86041</v>
      </c>
      <c r="S18" s="4">
        <v>79388</v>
      </c>
      <c r="T18" s="4">
        <v>85814</v>
      </c>
      <c r="U18" s="4">
        <v>87000</v>
      </c>
      <c r="V18" s="5" t="s">
        <v>46</v>
      </c>
    </row>
    <row r="19" spans="1:22" ht="14.25">
      <c r="A19" s="3" t="s">
        <v>40</v>
      </c>
      <c r="B19" s="4">
        <v>55807.1</v>
      </c>
      <c r="C19" s="4">
        <v>60042</v>
      </c>
      <c r="D19" s="4">
        <v>58122.8</v>
      </c>
      <c r="E19" s="4">
        <v>64464.2</v>
      </c>
      <c r="F19" s="4">
        <v>65019</v>
      </c>
      <c r="G19" s="4">
        <v>69689.3</v>
      </c>
      <c r="H19" s="4">
        <v>72390</v>
      </c>
      <c r="I19" s="4">
        <v>81169.8</v>
      </c>
      <c r="J19" s="4">
        <v>79977.2</v>
      </c>
      <c r="K19" s="4">
        <v>72839</v>
      </c>
      <c r="L19" s="4">
        <v>75684.6</v>
      </c>
      <c r="M19" s="4">
        <v>78147.9</v>
      </c>
      <c r="N19" s="4">
        <v>77579.3</v>
      </c>
      <c r="O19" s="4">
        <v>80743.5</v>
      </c>
      <c r="P19" s="4">
        <v>84974.5</v>
      </c>
      <c r="Q19" s="4">
        <v>83670.3</v>
      </c>
      <c r="R19" s="4">
        <v>80991.8</v>
      </c>
      <c r="S19" s="4">
        <v>78131.8</v>
      </c>
      <c r="T19" s="4">
        <v>78118.6</v>
      </c>
      <c r="U19" s="4">
        <v>78117.6</v>
      </c>
      <c r="V19" s="4">
        <v>74353.4</v>
      </c>
    </row>
    <row r="20" spans="1:22" ht="14.25">
      <c r="A20" s="3" t="s">
        <v>41</v>
      </c>
      <c r="B20" s="4">
        <v>28749</v>
      </c>
      <c r="C20" s="4">
        <v>31244</v>
      </c>
      <c r="D20" s="4">
        <v>32766</v>
      </c>
      <c r="E20" s="4">
        <v>34006</v>
      </c>
      <c r="F20" s="4">
        <v>34587</v>
      </c>
      <c r="G20" s="4">
        <v>35474</v>
      </c>
      <c r="H20" s="4">
        <v>34610</v>
      </c>
      <c r="I20" s="4">
        <v>34002</v>
      </c>
      <c r="J20" s="4">
        <v>33834</v>
      </c>
      <c r="K20" s="4">
        <v>43029</v>
      </c>
      <c r="L20" s="4">
        <v>50889</v>
      </c>
      <c r="M20" s="4">
        <v>49988</v>
      </c>
      <c r="N20" s="4">
        <v>53637</v>
      </c>
      <c r="O20" s="4">
        <v>53030</v>
      </c>
      <c r="P20" s="4">
        <v>53646</v>
      </c>
      <c r="Q20" s="4">
        <v>52494</v>
      </c>
      <c r="R20" s="4">
        <v>49758</v>
      </c>
      <c r="S20" s="4">
        <v>48133</v>
      </c>
      <c r="T20" s="4">
        <v>46456</v>
      </c>
      <c r="U20" s="4">
        <v>46247</v>
      </c>
      <c r="V20" s="5" t="s">
        <v>46</v>
      </c>
    </row>
    <row r="21" spans="1:22" ht="14.25">
      <c r="A21" s="3" t="s">
        <v>42</v>
      </c>
      <c r="B21" s="4">
        <v>10458.1</v>
      </c>
      <c r="C21" s="4">
        <v>9977.2</v>
      </c>
      <c r="D21" s="4">
        <v>10225.1</v>
      </c>
      <c r="E21" s="4">
        <v>10146.9</v>
      </c>
      <c r="F21" s="4">
        <v>10542</v>
      </c>
      <c r="G21" s="4">
        <v>11005.3</v>
      </c>
      <c r="H21" s="4">
        <v>11912.3</v>
      </c>
      <c r="I21" s="4">
        <v>13102.6</v>
      </c>
      <c r="J21" s="4">
        <v>13205.3</v>
      </c>
      <c r="K21" s="4">
        <v>12123.9</v>
      </c>
      <c r="L21" s="4">
        <v>12113.1</v>
      </c>
      <c r="M21" s="4">
        <v>12952.8</v>
      </c>
      <c r="N21" s="4">
        <v>12254.9</v>
      </c>
      <c r="O21" s="4">
        <v>12796.6</v>
      </c>
      <c r="P21" s="4">
        <v>12962.4</v>
      </c>
      <c r="Q21" s="4">
        <v>13482.9</v>
      </c>
      <c r="R21" s="4">
        <v>13236.3</v>
      </c>
      <c r="S21" s="4">
        <v>13744.1</v>
      </c>
      <c r="T21" s="4">
        <v>14152.5</v>
      </c>
      <c r="U21" s="4">
        <v>14739.1</v>
      </c>
      <c r="V21" s="5" t="s">
        <v>46</v>
      </c>
    </row>
    <row r="22" spans="1:22" ht="14.25">
      <c r="A22" s="3" t="s">
        <v>43</v>
      </c>
      <c r="B22" s="4">
        <v>3936</v>
      </c>
      <c r="C22" s="4">
        <v>4214</v>
      </c>
      <c r="D22" s="4">
        <v>3726</v>
      </c>
      <c r="E22" s="4">
        <v>3503</v>
      </c>
      <c r="F22" s="4">
        <v>3769</v>
      </c>
      <c r="G22" s="4">
        <v>4127</v>
      </c>
      <c r="H22" s="4">
        <v>4499</v>
      </c>
      <c r="I22" s="4">
        <v>5174</v>
      </c>
      <c r="J22" s="4">
        <v>4939</v>
      </c>
      <c r="K22" s="4">
        <v>4911</v>
      </c>
      <c r="L22" s="4">
        <v>4668</v>
      </c>
      <c r="M22" s="4">
        <v>4888</v>
      </c>
      <c r="N22" s="4">
        <v>4975</v>
      </c>
      <c r="O22" s="4">
        <v>4855</v>
      </c>
      <c r="P22" s="4">
        <v>5752</v>
      </c>
      <c r="Q22" s="4">
        <v>5822</v>
      </c>
      <c r="R22" s="4">
        <v>6161</v>
      </c>
      <c r="S22" s="4">
        <v>6509</v>
      </c>
      <c r="T22" s="4">
        <v>6525</v>
      </c>
      <c r="U22" s="4">
        <v>6112</v>
      </c>
      <c r="V22" s="5" t="s">
        <v>46</v>
      </c>
    </row>
    <row r="23" spans="1:22" ht="14.25">
      <c r="A23" s="3" t="s">
        <v>44</v>
      </c>
      <c r="B23" s="4">
        <v>11315.3</v>
      </c>
      <c r="C23" s="4">
        <v>10474.9</v>
      </c>
      <c r="D23" s="4">
        <v>10042</v>
      </c>
      <c r="E23" s="4">
        <v>10661.6</v>
      </c>
      <c r="F23" s="4">
        <v>12229.8</v>
      </c>
      <c r="G23" s="4">
        <v>12670.1</v>
      </c>
      <c r="H23" s="4">
        <v>11680.2</v>
      </c>
      <c r="I23" s="4">
        <v>12234.2</v>
      </c>
      <c r="J23" s="4">
        <v>11958.3</v>
      </c>
      <c r="K23" s="4">
        <v>12671.4</v>
      </c>
      <c r="L23" s="4">
        <v>13456.7</v>
      </c>
      <c r="M23" s="4">
        <v>15418.5</v>
      </c>
      <c r="N23" s="4">
        <v>16878.9</v>
      </c>
      <c r="O23" s="4">
        <v>17848.1</v>
      </c>
      <c r="P23" s="4">
        <v>18012.4</v>
      </c>
      <c r="Q23" s="4">
        <v>19232.3</v>
      </c>
      <c r="R23" s="4">
        <v>18595.4</v>
      </c>
      <c r="S23" s="4">
        <v>17468.5</v>
      </c>
      <c r="T23" s="4">
        <v>16582.7</v>
      </c>
      <c r="U23" s="4">
        <v>16341.5</v>
      </c>
      <c r="V23" s="5" t="s">
        <v>46</v>
      </c>
    </row>
    <row r="24" spans="1:22" ht="14.25">
      <c r="A24" s="3" t="s">
        <v>45</v>
      </c>
      <c r="B24" s="4">
        <v>80481.7</v>
      </c>
      <c r="C24" s="4">
        <v>81459.1</v>
      </c>
      <c r="D24" s="4">
        <v>87623</v>
      </c>
      <c r="E24" s="4">
        <v>92511.5</v>
      </c>
      <c r="F24" s="4">
        <v>111453.5</v>
      </c>
      <c r="G24" s="4">
        <v>133135.4</v>
      </c>
      <c r="H24" s="4">
        <v>145028.1</v>
      </c>
      <c r="I24" s="4">
        <v>169409.9</v>
      </c>
      <c r="J24" s="4">
        <v>135606.8</v>
      </c>
      <c r="K24" s="4">
        <v>133627.4</v>
      </c>
      <c r="L24" s="4">
        <v>135784.1</v>
      </c>
      <c r="M24" s="4">
        <v>136562.7</v>
      </c>
      <c r="N24" s="4">
        <v>144612.6</v>
      </c>
      <c r="O24" s="4">
        <v>143049.2</v>
      </c>
      <c r="P24" s="4">
        <v>154756.1</v>
      </c>
      <c r="Q24" s="4">
        <v>161074.1</v>
      </c>
      <c r="R24" s="4">
        <v>154118.5</v>
      </c>
      <c r="S24" s="4">
        <v>144188.8</v>
      </c>
      <c r="T24" s="4">
        <v>146112.3</v>
      </c>
      <c r="U24" s="5" t="s">
        <v>46</v>
      </c>
      <c r="V24" s="5" t="s">
        <v>46</v>
      </c>
    </row>
    <row r="26" ht="14.25">
      <c r="A26" s="1" t="s">
        <v>47</v>
      </c>
    </row>
    <row r="27" spans="1:2" ht="14.25">
      <c r="A27" s="1" t="s">
        <v>46</v>
      </c>
      <c r="B27" s="1" t="s">
        <v>48</v>
      </c>
    </row>
    <row r="29" spans="1:2" ht="14.25">
      <c r="A29" s="1" t="s">
        <v>5</v>
      </c>
      <c r="B29" s="1" t="s">
        <v>6</v>
      </c>
    </row>
    <row r="30" spans="1:2" ht="14.25">
      <c r="A30" s="1" t="s">
        <v>7</v>
      </c>
      <c r="B30" s="1" t="s">
        <v>8</v>
      </c>
    </row>
    <row r="31" spans="1:2" ht="14.25">
      <c r="A31" s="1" t="s">
        <v>9</v>
      </c>
      <c r="B31" s="1" t="s">
        <v>49</v>
      </c>
    </row>
    <row r="33" spans="1:22" ht="14.25">
      <c r="A33" s="3" t="s">
        <v>11</v>
      </c>
      <c r="B33" s="3" t="s">
        <v>12</v>
      </c>
      <c r="C33" s="3" t="s">
        <v>13</v>
      </c>
      <c r="D33" s="3" t="s">
        <v>14</v>
      </c>
      <c r="E33" s="3" t="s">
        <v>15</v>
      </c>
      <c r="F33" s="3" t="s">
        <v>16</v>
      </c>
      <c r="G33" s="3" t="s">
        <v>17</v>
      </c>
      <c r="H33" s="3" t="s">
        <v>18</v>
      </c>
      <c r="I33" s="3" t="s">
        <v>19</v>
      </c>
      <c r="J33" s="3" t="s">
        <v>20</v>
      </c>
      <c r="K33" s="3" t="s">
        <v>21</v>
      </c>
      <c r="L33" s="3" t="s">
        <v>22</v>
      </c>
      <c r="M33" s="3" t="s">
        <v>23</v>
      </c>
      <c r="N33" s="3" t="s">
        <v>24</v>
      </c>
      <c r="O33" s="3" t="s">
        <v>25</v>
      </c>
      <c r="P33" s="3" t="s">
        <v>26</v>
      </c>
      <c r="Q33" s="3" t="s">
        <v>27</v>
      </c>
      <c r="R33" s="3" t="s">
        <v>28</v>
      </c>
      <c r="S33" s="3" t="s">
        <v>29</v>
      </c>
      <c r="T33" s="3" t="s">
        <v>30</v>
      </c>
      <c r="U33" s="3" t="s">
        <v>31</v>
      </c>
      <c r="V33" s="3" t="s">
        <v>32</v>
      </c>
    </row>
    <row r="34" spans="1:22" ht="14.25">
      <c r="A34" s="3" t="s">
        <v>33</v>
      </c>
      <c r="B34" s="5" t="e">
        <f>100*'données brutes'!B34/'données brutes'!$B34</f>
        <v>#VALUE!</v>
      </c>
      <c r="C34" s="5" t="e">
        <f>100*'données brutes'!C34/'données brutes'!$B34</f>
        <v>#VALUE!</v>
      </c>
      <c r="D34" s="5" t="e">
        <f>100*'données brutes'!D34/'données brutes'!$B34</f>
        <v>#VALUE!</v>
      </c>
      <c r="E34" s="5" t="e">
        <f>100*'données brutes'!E34/'données brutes'!$B34</f>
        <v>#VALUE!</v>
      </c>
      <c r="F34" s="5" t="e">
        <f>100*'données brutes'!F34/'données brutes'!$B34</f>
        <v>#VALUE!</v>
      </c>
      <c r="G34" s="5" t="e">
        <f>100*'données brutes'!G34/'données brutes'!$B34</f>
        <v>#VALUE!</v>
      </c>
      <c r="H34" s="5" t="e">
        <f>100*'données brutes'!H34/'données brutes'!$B34</f>
        <v>#VALUE!</v>
      </c>
      <c r="I34" s="5" t="e">
        <f>100*'données brutes'!I34/'données brutes'!$B34</f>
        <v>#VALUE!</v>
      </c>
      <c r="J34" s="5" t="e">
        <f>100*'données brutes'!J34/'données brutes'!$B34</f>
        <v>#VALUE!</v>
      </c>
      <c r="K34" s="5" t="e">
        <f>100*'données brutes'!K34/'données brutes'!$B34</f>
        <v>#VALUE!</v>
      </c>
      <c r="L34" s="5" t="e">
        <f>100*'données brutes'!L34/'données brutes'!$B34</f>
        <v>#VALUE!</v>
      </c>
      <c r="M34" s="5" t="e">
        <f>100*'données brutes'!M34/'données brutes'!$B34</f>
        <v>#VALUE!</v>
      </c>
      <c r="N34" s="5" t="e">
        <f>100*'données brutes'!N34/'données brutes'!$B34</f>
        <v>#VALUE!</v>
      </c>
      <c r="O34" s="5" t="e">
        <f>100*'données brutes'!O34/'données brutes'!$B34</f>
        <v>#VALUE!</v>
      </c>
      <c r="P34" s="5" t="e">
        <f>100*'données brutes'!P34/'données brutes'!$B34</f>
        <v>#VALUE!</v>
      </c>
      <c r="Q34" s="5" t="e">
        <f>100*'données brutes'!Q34/'données brutes'!$B34</f>
        <v>#VALUE!</v>
      </c>
      <c r="R34" s="5" t="e">
        <f>100*'données brutes'!R34/'données brutes'!$B34</f>
        <v>#VALUE!</v>
      </c>
      <c r="S34" s="5" t="e">
        <f>100*'données brutes'!S34/'données brutes'!$B34</f>
        <v>#VALUE!</v>
      </c>
      <c r="T34" s="5" t="e">
        <f>100*'données brutes'!T34/'données brutes'!$B34</f>
        <v>#VALUE!</v>
      </c>
      <c r="U34" s="5" t="e">
        <f>100*'données brutes'!U34/'données brutes'!$B34</f>
        <v>#VALUE!</v>
      </c>
      <c r="V34" s="5" t="s">
        <v>46</v>
      </c>
    </row>
    <row r="35" spans="1:22" ht="14.25">
      <c r="A35" s="3" t="s">
        <v>34</v>
      </c>
      <c r="B35" s="5" t="e">
        <f>100*'données brutes'!B35/'données brutes'!$B35</f>
        <v>#VALUE!</v>
      </c>
      <c r="C35" s="5" t="e">
        <f>100*'données brutes'!C35/'données brutes'!$B35</f>
        <v>#VALUE!</v>
      </c>
      <c r="D35" s="5" t="e">
        <f>100*'données brutes'!D35/'données brutes'!$B35</f>
        <v>#VALUE!</v>
      </c>
      <c r="E35" s="5" t="e">
        <f>100*'données brutes'!E35/'données brutes'!$B35</f>
        <v>#VALUE!</v>
      </c>
      <c r="F35" s="5" t="e">
        <f>100*'données brutes'!F35/'données brutes'!$B35</f>
        <v>#VALUE!</v>
      </c>
      <c r="G35" s="5" t="e">
        <f>100*'données brutes'!G35/'données brutes'!$B35</f>
        <v>#VALUE!</v>
      </c>
      <c r="H35" s="5" t="e">
        <f>100*'données brutes'!H35/'données brutes'!$B35</f>
        <v>#VALUE!</v>
      </c>
      <c r="I35" s="5" t="e">
        <f>100*'données brutes'!I35/'données brutes'!$B35</f>
        <v>#VALUE!</v>
      </c>
      <c r="J35" s="5" t="e">
        <f>100*'données brutes'!J35/'données brutes'!$B35</f>
        <v>#VALUE!</v>
      </c>
      <c r="K35" s="5" t="e">
        <f>100*'données brutes'!K35/'données brutes'!$B35</f>
        <v>#VALUE!</v>
      </c>
      <c r="L35" s="5" t="e">
        <f>100*'données brutes'!L35/'données brutes'!$B35</f>
        <v>#VALUE!</v>
      </c>
      <c r="M35" s="5" t="e">
        <f>100*'données brutes'!M35/'données brutes'!$B35</f>
        <v>#VALUE!</v>
      </c>
      <c r="N35" s="5" t="e">
        <f>100*'données brutes'!N35/'données brutes'!$B35</f>
        <v>#VALUE!</v>
      </c>
      <c r="O35" s="5" t="e">
        <f>100*'données brutes'!O35/'données brutes'!$B35</f>
        <v>#VALUE!</v>
      </c>
      <c r="P35" s="5" t="e">
        <f>100*'données brutes'!P35/'données brutes'!$B35</f>
        <v>#VALUE!</v>
      </c>
      <c r="Q35" s="5" t="e">
        <f>100*'données brutes'!Q35/'données brutes'!$B35</f>
        <v>#VALUE!</v>
      </c>
      <c r="R35" s="5" t="e">
        <f>100*'données brutes'!R35/'données brutes'!$B35</f>
        <v>#VALUE!</v>
      </c>
      <c r="S35" s="5" t="e">
        <f>100*'données brutes'!S35/'données brutes'!$B35</f>
        <v>#VALUE!</v>
      </c>
      <c r="T35" s="5" t="e">
        <f>100*'données brutes'!T35/'données brutes'!$B35</f>
        <v>#VALUE!</v>
      </c>
      <c r="U35" s="5" t="e">
        <f>100*'données brutes'!U35/'données brutes'!$B35</f>
        <v>#VALUE!</v>
      </c>
      <c r="V35" s="5" t="s">
        <v>46</v>
      </c>
    </row>
    <row r="36" spans="1:22" ht="14.25">
      <c r="A36" s="3" t="s">
        <v>35</v>
      </c>
      <c r="B36" s="5">
        <f>100*'données brutes'!B36/'données brutes'!$B36</f>
        <v>100</v>
      </c>
      <c r="C36" s="5">
        <f>100*'données brutes'!C36/'données brutes'!$B36</f>
        <v>98.49505823566153</v>
      </c>
      <c r="D36" s="5">
        <f>100*'données brutes'!D36/'données brutes'!$B36</f>
        <v>101.1345850020208</v>
      </c>
      <c r="E36" s="5">
        <f>100*'données brutes'!E36/'données brutes'!$B36</f>
        <v>98.86174082374986</v>
      </c>
      <c r="F36" s="5">
        <f>100*'données brutes'!F36/'données brutes'!$B36</f>
        <v>106.61975970900541</v>
      </c>
      <c r="G36" s="5">
        <f>100*'données brutes'!G36/'données brutes'!$B36</f>
        <v>111.88044237057721</v>
      </c>
      <c r="H36" s="5">
        <f>100*'données brutes'!H36/'données brutes'!$B36</f>
        <v>120.48388874600434</v>
      </c>
      <c r="I36" s="5">
        <f>100*'données brutes'!I36/'données brutes'!$B36</f>
        <v>127.91637579454017</v>
      </c>
      <c r="J36" s="5">
        <f>100*'données brutes'!J36/'données brutes'!$B36</f>
        <v>131.33115332329058</v>
      </c>
      <c r="K36" s="5">
        <f>100*'données brutes'!K36/'données brutes'!$B36</f>
        <v>139.40441635742366</v>
      </c>
      <c r="L36" s="5">
        <f>100*'données brutes'!L36/'données brutes'!$B36</f>
        <v>148.87864202520484</v>
      </c>
      <c r="M36" s="5">
        <f>100*'données brutes'!M36/'données brutes'!$B36</f>
        <v>151.38626593673072</v>
      </c>
      <c r="N36" s="5">
        <f>100*'données brutes'!N36/'données brutes'!$B36</f>
        <v>156.20788477789617</v>
      </c>
      <c r="O36" s="5">
        <f>100*'données brutes'!O36/'données brutes'!$B36</f>
        <v>156.30892456920307</v>
      </c>
      <c r="P36" s="5">
        <f>100*'données brutes'!P36/'données brutes'!$B36</f>
        <v>167.18852187970754</v>
      </c>
      <c r="Q36" s="5">
        <f>100*'données brutes'!Q36/'données brutes'!$B36</f>
        <v>177.11834515192712</v>
      </c>
      <c r="R36" s="5">
        <f>100*'données brutes'!R36/'données brutes'!$B36</f>
        <v>180.0301282286806</v>
      </c>
      <c r="S36" s="5">
        <f>100*'données brutes'!S36/'données brutes'!$B36</f>
        <v>190.55847448285996</v>
      </c>
      <c r="T36" s="5">
        <f>100*'données brutes'!T36/'données brutes'!$B36</f>
        <v>197.62354410846163</v>
      </c>
      <c r="U36" s="5">
        <f>100*'données brutes'!U36/'données brutes'!$B36</f>
        <v>204.42333835470478</v>
      </c>
      <c r="V36" s="5" t="s">
        <v>46</v>
      </c>
    </row>
    <row r="37" spans="1:22" ht="14.25">
      <c r="A37" s="3" t="s">
        <v>36</v>
      </c>
      <c r="B37" s="5">
        <f>100*'données brutes'!B37/'données brutes'!$B37</f>
        <v>100</v>
      </c>
      <c r="C37" s="5">
        <f>100*'données brutes'!C37/'données brutes'!$B37</f>
        <v>105.61839722612446</v>
      </c>
      <c r="D37" s="5">
        <f>100*'données brutes'!D37/'données brutes'!$B37</f>
        <v>107.87907331768834</v>
      </c>
      <c r="E37" s="5">
        <f>100*'données brutes'!E37/'données brutes'!$B37</f>
        <v>110.9550219652616</v>
      </c>
      <c r="F37" s="5">
        <f>100*'données brutes'!F37/'données brutes'!$B37</f>
        <v>115.82554466540533</v>
      </c>
      <c r="G37" s="5">
        <f>100*'données brutes'!G37/'données brutes'!$B37</f>
        <v>126.67987559785301</v>
      </c>
      <c r="H37" s="5">
        <f>100*'données brutes'!H37/'données brutes'!$B37</f>
        <v>137.4318914485704</v>
      </c>
      <c r="I37" s="5">
        <f>100*'données brutes'!I37/'données brutes'!$B37</f>
        <v>149.98497754752373</v>
      </c>
      <c r="J37" s="5">
        <f>100*'données brutes'!J37/'données brutes'!$B37</f>
        <v>160.074381440369</v>
      </c>
      <c r="K37" s="5">
        <f>100*'données brutes'!K37/'données brutes'!$B37</f>
        <v>162.47147764090656</v>
      </c>
      <c r="L37" s="5">
        <f>100*'données brutes'!L37/'données brutes'!$B37</f>
        <v>174.72817481262535</v>
      </c>
      <c r="M37" s="5">
        <f>100*'données brutes'!M37/'données brutes'!$B37</f>
        <v>173.59134057117802</v>
      </c>
      <c r="N37" s="5">
        <f>100*'données brutes'!N37/'données brutes'!$B37</f>
        <v>182.3035509829556</v>
      </c>
      <c r="O37" s="5">
        <f>100*'données brutes'!O37/'données brutes'!$B37</f>
        <v>177.24869873080578</v>
      </c>
      <c r="P37" s="5">
        <f>100*'données brutes'!P37/'données brutes'!$B37</f>
        <v>179.25764724033488</v>
      </c>
      <c r="Q37" s="5">
        <f>100*'données brutes'!Q37/'données brutes'!$B37</f>
        <v>186.55125092367783</v>
      </c>
      <c r="R37" s="5">
        <f>100*'données brutes'!R37/'données brutes'!$B37</f>
        <v>190.21672932788735</v>
      </c>
      <c r="S37" s="5">
        <f>100*'données brutes'!S37/'données brutes'!$B37</f>
        <v>198.76978294586235</v>
      </c>
      <c r="T37" s="5">
        <f>100*'données brutes'!T37/'données brutes'!$B37</f>
        <v>198.15914055331348</v>
      </c>
      <c r="U37" s="5">
        <f>100*'données brutes'!U37/'données brutes'!$B37</f>
        <v>203.8270712713867</v>
      </c>
      <c r="V37" s="5" t="s">
        <v>46</v>
      </c>
    </row>
    <row r="38" spans="1:22" ht="14.25">
      <c r="A38" s="3" t="s">
        <v>37</v>
      </c>
      <c r="B38" s="5">
        <f>100*'données brutes'!B38/'données brutes'!$B38</f>
        <v>100</v>
      </c>
      <c r="C38" s="5">
        <f>100*'données brutes'!C38/'données brutes'!$B38</f>
        <v>100.63930707362343</v>
      </c>
      <c r="D38" s="5">
        <f>100*'données brutes'!D38/'données brutes'!$B38</f>
        <v>108.11925557233869</v>
      </c>
      <c r="E38" s="5">
        <f>100*'données brutes'!E38/'données brutes'!$B38</f>
        <v>119.84694531611422</v>
      </c>
      <c r="F38" s="5">
        <f>100*'données brutes'!F38/'données brutes'!$B38</f>
        <v>128.17856008204532</v>
      </c>
      <c r="G38" s="5">
        <f>100*'données brutes'!G38/'données brutes'!$B38</f>
        <v>127.40659818407808</v>
      </c>
      <c r="H38" s="5">
        <f>100*'données brutes'!H38/'données brutes'!$B38</f>
        <v>129.91644975559186</v>
      </c>
      <c r="I38" s="5">
        <f>100*'données brutes'!I38/'données brutes'!$B38</f>
        <v>127.84970988724339</v>
      </c>
      <c r="J38" s="5">
        <f>100*'données brutes'!J38/'données brutes'!$B38</f>
        <v>125.39503826367097</v>
      </c>
      <c r="K38" s="5">
        <f>100*'données brutes'!K38/'données brutes'!$B38</f>
        <v>134.48691009012725</v>
      </c>
      <c r="L38" s="5">
        <f>100*'données brutes'!L38/'données brutes'!$B38</f>
        <v>137.15672777334976</v>
      </c>
      <c r="M38" s="5">
        <f>100*'données brutes'!M38/'données brutes'!$B38</f>
        <v>137.0006632741217</v>
      </c>
      <c r="N38" s="5">
        <f>100*'données brutes'!N38/'données brutes'!$B38</f>
        <v>140.7361785377871</v>
      </c>
      <c r="O38" s="5">
        <f>100*'données brutes'!O38/'données brutes'!$B38</f>
        <v>138.85783081493537</v>
      </c>
      <c r="P38" s="5">
        <f>100*'données brutes'!P38/'données brutes'!$B38</f>
        <v>142.70537809411803</v>
      </c>
      <c r="Q38" s="5">
        <f>100*'données brutes'!Q38/'données brutes'!$B38</f>
        <v>147.5467218094564</v>
      </c>
      <c r="R38" s="5">
        <f>100*'données brutes'!R38/'données brutes'!$B38</f>
        <v>146.6476788192606</v>
      </c>
      <c r="S38" s="5">
        <f>100*'données brutes'!S38/'données brutes'!$B38</f>
        <v>146.3427956725544</v>
      </c>
      <c r="T38" s="5">
        <f>100*'données brutes'!T38/'données brutes'!$B38</f>
        <v>146.99770919610063</v>
      </c>
      <c r="U38" s="5">
        <f>100*'données brutes'!U38/'données brutes'!$B38</f>
        <v>148.94572857039344</v>
      </c>
      <c r="V38" s="5" t="s">
        <v>46</v>
      </c>
    </row>
    <row r="39" spans="1:22" ht="14.25">
      <c r="A39" s="3" t="s">
        <v>38</v>
      </c>
      <c r="B39" s="5">
        <f>100*'données brutes'!B39/'données brutes'!$B39</f>
        <v>100</v>
      </c>
      <c r="C39" s="5">
        <f>100*'données brutes'!C39/'données brutes'!$B39</f>
        <v>111.77355051828226</v>
      </c>
      <c r="D39" s="5">
        <f>100*'données brutes'!D39/'données brutes'!$B39</f>
        <v>119.88836997380112</v>
      </c>
      <c r="E39" s="5">
        <f>100*'données brutes'!E39/'données brutes'!$B39</f>
        <v>123.61772411436382</v>
      </c>
      <c r="F39" s="5">
        <f>100*'données brutes'!F39/'données brutes'!$B39</f>
        <v>133.53684929946462</v>
      </c>
      <c r="G39" s="5">
        <f>100*'données brutes'!G39/'données brutes'!$B39</f>
        <v>144.10297300375896</v>
      </c>
      <c r="H39" s="5">
        <f>100*'données brutes'!H39/'données brutes'!$B39</f>
        <v>163.05273949196948</v>
      </c>
      <c r="I39" s="5">
        <f>100*'données brutes'!I39/'données brutes'!$B39</f>
        <v>186.17382389793826</v>
      </c>
      <c r="J39" s="5">
        <f>100*'données brutes'!J39/'données brutes'!$B39</f>
        <v>197.9086456316209</v>
      </c>
      <c r="K39" s="5">
        <f>100*'données brutes'!K39/'données brutes'!$B39</f>
        <v>195.4208907620458</v>
      </c>
      <c r="L39" s="5">
        <f>100*'données brutes'!L39/'données brutes'!$B39</f>
        <v>164.14170178835857</v>
      </c>
      <c r="M39" s="5">
        <f>100*'données brutes'!M39/'données brutes'!$B39</f>
        <v>161.73823897938263</v>
      </c>
      <c r="N39" s="5">
        <f>100*'données brutes'!N39/'données brutes'!$B39</f>
        <v>163.5676045107643</v>
      </c>
      <c r="O39" s="5">
        <f>100*'données brutes'!O39/'données brutes'!$B39</f>
        <v>150.2107301514979</v>
      </c>
      <c r="P39" s="5">
        <f>100*'données brutes'!P39/'données brutes'!$B39</f>
        <v>158.4599612712154</v>
      </c>
      <c r="Q39" s="5">
        <f>100*'données brutes'!Q39/'données brutes'!$B39</f>
        <v>157.46440369062535</v>
      </c>
      <c r="R39" s="5">
        <f>100*'données brutes'!R39/'données brutes'!$B39</f>
        <v>161.8202528761818</v>
      </c>
      <c r="S39" s="5">
        <f>100*'données brutes'!S39/'données brutes'!$B39</f>
        <v>166.19432737213805</v>
      </c>
      <c r="T39" s="5">
        <f>100*'données brutes'!T39/'données brutes'!$B39</f>
        <v>175.52112996924478</v>
      </c>
      <c r="U39" s="5">
        <f>100*'données brutes'!U39/'données brutes'!$B39</f>
        <v>173.02198428066978</v>
      </c>
      <c r="V39" s="5" t="s">
        <v>46</v>
      </c>
    </row>
    <row r="40" spans="1:22" ht="14.25">
      <c r="A40" s="3" t="s">
        <v>39</v>
      </c>
      <c r="B40" s="5">
        <f>100*'données brutes'!B40/'données brutes'!$B40</f>
        <v>100</v>
      </c>
      <c r="C40" s="5">
        <f>100*'données brutes'!C40/'données brutes'!$B40</f>
        <v>100.47876420752087</v>
      </c>
      <c r="D40" s="5">
        <f>100*'données brutes'!D40/'données brutes'!$B40</f>
        <v>102.83727334720201</v>
      </c>
      <c r="E40" s="5">
        <f>100*'données brutes'!E40/'données brutes'!$B40</f>
        <v>101.20161891994475</v>
      </c>
      <c r="F40" s="5">
        <f>100*'données brutes'!F40/'données brutes'!$B40</f>
        <v>107.43065222602974</v>
      </c>
      <c r="G40" s="5">
        <f>100*'données brutes'!G40/'données brutes'!$B40</f>
        <v>113.82624772149</v>
      </c>
      <c r="H40" s="5">
        <f>100*'données brutes'!H40/'données brutes'!$B40</f>
        <v>125.27584426134308</v>
      </c>
      <c r="I40" s="5">
        <f>100*'données brutes'!I40/'données brutes'!$B40</f>
        <v>135.49717080549615</v>
      </c>
      <c r="J40" s="5">
        <f>100*'données brutes'!J40/'données brutes'!$B40</f>
        <v>134.59483264118083</v>
      </c>
      <c r="K40" s="5">
        <f>100*'données brutes'!K40/'données brutes'!$B40</f>
        <v>136.9338403074708</v>
      </c>
      <c r="L40" s="5">
        <f>100*'données brutes'!L40/'données brutes'!$B40</f>
        <v>148.47938190473255</v>
      </c>
      <c r="M40" s="5">
        <f>100*'données brutes'!M40/'données brutes'!$B40</f>
        <v>145.34291591319786</v>
      </c>
      <c r="N40" s="5">
        <f>100*'données brutes'!N40/'données brutes'!$B40</f>
        <v>148.15581352930747</v>
      </c>
      <c r="O40" s="5">
        <f>100*'données brutes'!O40/'données brutes'!$B40</f>
        <v>152.67096216395777</v>
      </c>
      <c r="P40" s="5">
        <f>100*'données brutes'!P40/'données brutes'!$B40</f>
        <v>159.13048277541878</v>
      </c>
      <c r="Q40" s="5">
        <f>100*'données brutes'!Q40/'données brutes'!$B40</f>
        <v>164.10469867039757</v>
      </c>
      <c r="R40" s="5">
        <f>100*'données brutes'!R40/'données brutes'!$B40</f>
        <v>161.55095192705403</v>
      </c>
      <c r="S40" s="5">
        <f>100*'données brutes'!S40/'données brutes'!$B40</f>
        <v>165.30123527151184</v>
      </c>
      <c r="T40" s="5">
        <f>100*'données brutes'!T40/'données brutes'!$B40</f>
        <v>169.51058587629817</v>
      </c>
      <c r="U40" s="5">
        <f>100*'données brutes'!U40/'données brutes'!$B40</f>
        <v>171.55362029252626</v>
      </c>
      <c r="V40" s="5" t="s">
        <v>46</v>
      </c>
    </row>
    <row r="41" spans="1:22" ht="14.25">
      <c r="A41" s="3" t="s">
        <v>40</v>
      </c>
      <c r="B41" s="5">
        <f>100*'données brutes'!B41/'données brutes'!$B41</f>
        <v>100</v>
      </c>
      <c r="C41" s="5">
        <f>100*'données brutes'!C41/'données brutes'!$B41</f>
        <v>107.91882827844601</v>
      </c>
      <c r="D41" s="5">
        <f>100*'données brutes'!D41/'données brutes'!$B41</f>
        <v>108.3819886148252</v>
      </c>
      <c r="E41" s="5">
        <f>100*'données brutes'!E41/'données brutes'!$B41</f>
        <v>116.66099305098415</v>
      </c>
      <c r="F41" s="5">
        <f>100*'données brutes'!F41/'données brutes'!$B41</f>
        <v>120.5682707785883</v>
      </c>
      <c r="G41" s="5">
        <f>100*'données brutes'!G41/'données brutes'!$B41</f>
        <v>130.29356397207508</v>
      </c>
      <c r="H41" s="5">
        <f>100*'données brutes'!H41/'données brutes'!$B41</f>
        <v>138.4873030924248</v>
      </c>
      <c r="I41" s="5">
        <f>100*'données brutes'!I41/'données brutes'!$B41</f>
        <v>150.35743778799863</v>
      </c>
      <c r="J41" s="5">
        <f>100*'données brutes'!J41/'données brutes'!$B41</f>
        <v>150.03892780476176</v>
      </c>
      <c r="K41" s="5">
        <f>100*'données brutes'!K41/'données brutes'!$B41</f>
        <v>142.85752638231293</v>
      </c>
      <c r="L41" s="5">
        <f>100*'données brutes'!L41/'données brutes'!$B41</f>
        <v>144.09870587868912</v>
      </c>
      <c r="M41" s="5">
        <f>100*'données brutes'!M41/'données brutes'!$B41</f>
        <v>145.6131854112548</v>
      </c>
      <c r="N41" s="5">
        <f>100*'données brutes'!N41/'données brutes'!$B41</f>
        <v>142.11247504593481</v>
      </c>
      <c r="O41" s="5">
        <f>100*'données brutes'!O41/'données brutes'!$B41</f>
        <v>148.86228792400433</v>
      </c>
      <c r="P41" s="5">
        <f>100*'données brutes'!P41/'données brutes'!$B41</f>
        <v>155.92502665883455</v>
      </c>
      <c r="Q41" s="5">
        <f>100*'données brutes'!Q41/'données brutes'!$B41</f>
        <v>155.12671134683762</v>
      </c>
      <c r="R41" s="5">
        <f>100*'données brutes'!R41/'données brutes'!$B41</f>
        <v>151.59120757808915</v>
      </c>
      <c r="S41" s="5">
        <f>100*'données brutes'!S41/'données brutes'!$B41</f>
        <v>150.31255000209407</v>
      </c>
      <c r="T41" s="5">
        <f>100*'données brutes'!T41/'données brutes'!$B41</f>
        <v>148.5694434451483</v>
      </c>
      <c r="U41" s="5">
        <f>100*'données brutes'!U41/'données brutes'!$B41</f>
        <v>150.01122194647613</v>
      </c>
      <c r="V41" s="5" t="s">
        <v>46</v>
      </c>
    </row>
    <row r="42" spans="1:22" ht="14.25">
      <c r="A42" s="3" t="s">
        <v>41</v>
      </c>
      <c r="B42" s="5">
        <f>100*'données brutes'!B42/'données brutes'!$B42</f>
        <v>100</v>
      </c>
      <c r="C42" s="5">
        <f>100*'données brutes'!C42/'données brutes'!$B42</f>
        <v>105.20203944622865</v>
      </c>
      <c r="D42" s="5">
        <f>100*'données brutes'!D42/'données brutes'!$B42</f>
        <v>108.58236713661023</v>
      </c>
      <c r="E42" s="5">
        <f>100*'données brutes'!E42/'données brutes'!$B42</f>
        <v>111.24235661277739</v>
      </c>
      <c r="F42" s="5">
        <f>100*'données brutes'!F42/'données brutes'!$B42</f>
        <v>113.40700016330085</v>
      </c>
      <c r="G42" s="5">
        <f>100*'données brutes'!G42/'données brutes'!$B42</f>
        <v>119.34389345526463</v>
      </c>
      <c r="H42" s="5">
        <f>100*'données brutes'!H42/'données brutes'!$B42</f>
        <v>121.61377533431313</v>
      </c>
      <c r="I42" s="5">
        <f>100*'données brutes'!I42/'données brutes'!$B42</f>
        <v>123.66955164843141</v>
      </c>
      <c r="J42" s="5">
        <f>100*'données brutes'!J42/'données brutes'!$B42</f>
        <v>122.13270916117794</v>
      </c>
      <c r="K42" s="5">
        <f>100*'données brutes'!K42/'données brutes'!$B42</f>
        <v>139.23575200043547</v>
      </c>
      <c r="L42" s="5">
        <f>100*'données brutes'!L42/'données brutes'!$B42</f>
        <v>153.3848638252318</v>
      </c>
      <c r="M42" s="5">
        <f>100*'données brutes'!M42/'données brutes'!$B42</f>
        <v>155.25012247564095</v>
      </c>
      <c r="N42" s="5">
        <f>100*'données brutes'!N42/'données brutes'!$B42</f>
        <v>157.5835102425925</v>
      </c>
      <c r="O42" s="5">
        <f>100*'données brutes'!O42/'données brutes'!$B42</f>
        <v>154.64953822147226</v>
      </c>
      <c r="P42" s="5">
        <f>100*'données brutes'!P42/'données brutes'!$B42</f>
        <v>157.8411627020848</v>
      </c>
      <c r="Q42" s="5">
        <f>100*'données brutes'!Q42/'données brutes'!$B42</f>
        <v>157.6633462159563</v>
      </c>
      <c r="R42" s="5">
        <f>100*'données brutes'!R42/'données brutes'!$B42</f>
        <v>150.32750893618567</v>
      </c>
      <c r="S42" s="5">
        <f>100*'données brutes'!S42/'données brutes'!$B42</f>
        <v>146.82561283181826</v>
      </c>
      <c r="T42" s="5">
        <f>100*'données brutes'!T42/'données brutes'!$B42</f>
        <v>150.00272168091013</v>
      </c>
      <c r="U42" s="5">
        <f>100*'données brutes'!U42/'données brutes'!$B42</f>
        <v>151.19118901166695</v>
      </c>
      <c r="V42" s="5" t="s">
        <v>46</v>
      </c>
    </row>
    <row r="43" spans="1:22" ht="14.25">
      <c r="A43" s="3" t="s">
        <v>42</v>
      </c>
      <c r="B43" s="5">
        <f>100*'données brutes'!B43/'données brutes'!$B43</f>
        <v>100</v>
      </c>
      <c r="C43" s="5">
        <f>100*'données brutes'!C43/'données brutes'!$B43</f>
        <v>99.89498096529995</v>
      </c>
      <c r="D43" s="5">
        <f>100*'données brutes'!D43/'données brutes'!$B43</f>
        <v>100.20238043145321</v>
      </c>
      <c r="E43" s="5">
        <f>100*'données brutes'!E43/'données brutes'!$B43</f>
        <v>103.0050759200105</v>
      </c>
      <c r="F43" s="5">
        <f>100*'données brutes'!F43/'données brutes'!$B43</f>
        <v>105.07646698464096</v>
      </c>
      <c r="G43" s="5">
        <f>100*'données brutes'!G43/'données brutes'!$B43</f>
        <v>114.98927930687437</v>
      </c>
      <c r="H43" s="5">
        <f>100*'données brutes'!H43/'données brutes'!$B43</f>
        <v>123.53848510042444</v>
      </c>
      <c r="I43" s="5">
        <f>100*'données brutes'!I43/'données brutes'!$B43</f>
        <v>133.57108475911258</v>
      </c>
      <c r="J43" s="5">
        <f>100*'données brutes'!J43/'données brutes'!$B43</f>
        <v>132.70358377455912</v>
      </c>
      <c r="K43" s="5">
        <f>100*'données brutes'!K43/'données brutes'!$B43</f>
        <v>123.90331685117927</v>
      </c>
      <c r="L43" s="5">
        <f>100*'données brutes'!L43/'données brutes'!$B43</f>
        <v>128.92672734433114</v>
      </c>
      <c r="M43" s="5">
        <f>100*'données brutes'!M43/'données brutes'!$B43</f>
        <v>136.55592263597777</v>
      </c>
      <c r="N43" s="5">
        <f>100*'données brutes'!N43/'données brutes'!$B43</f>
        <v>133.1324114995843</v>
      </c>
      <c r="O43" s="5">
        <f>100*'données brutes'!O43/'données brutes'!$B43</f>
        <v>139.11959042576467</v>
      </c>
      <c r="P43" s="5">
        <f>100*'données brutes'!P43/'données brutes'!$B43</f>
        <v>144.03141819454774</v>
      </c>
      <c r="Q43" s="5">
        <f>100*'données brutes'!Q43/'données brutes'!$B43</f>
        <v>147.22848203736928</v>
      </c>
      <c r="R43" s="5">
        <f>100*'données brutes'!R43/'données brutes'!$B43</f>
        <v>145.98630376755787</v>
      </c>
      <c r="S43" s="5">
        <f>100*'données brutes'!S43/'données brutes'!$B43</f>
        <v>148.44604647092285</v>
      </c>
      <c r="T43" s="5">
        <f>100*'données brutes'!T43/'données brutes'!$B43</f>
        <v>150.5086859493283</v>
      </c>
      <c r="U43" s="5">
        <f>100*'données brutes'!U43/'données brutes'!$B43</f>
        <v>156.70152715179626</v>
      </c>
      <c r="V43" s="5" t="s">
        <v>46</v>
      </c>
    </row>
    <row r="44" spans="1:22" ht="14.25">
      <c r="A44" s="3" t="s">
        <v>43</v>
      </c>
      <c r="B44" s="5">
        <f>100*'données brutes'!B44/'données brutes'!$B44</f>
        <v>100</v>
      </c>
      <c r="C44" s="5">
        <f>100*'données brutes'!C44/'données brutes'!$B44</f>
        <v>105.72513047603985</v>
      </c>
      <c r="D44" s="5">
        <f>100*'données brutes'!D44/'données brutes'!$B44</f>
        <v>102.83093468290369</v>
      </c>
      <c r="E44" s="5">
        <f>100*'données brutes'!E44/'données brutes'!$B44</f>
        <v>103.84311244662344</v>
      </c>
      <c r="F44" s="5">
        <f>100*'données brutes'!F44/'données brutes'!$B44</f>
        <v>109.6473193104539</v>
      </c>
      <c r="G44" s="5">
        <f>100*'données brutes'!G44/'données brutes'!$B44</f>
        <v>116.14739838684169</v>
      </c>
      <c r="H44" s="5">
        <f>100*'données brutes'!H44/'données brutes'!$B44</f>
        <v>127.64510517159576</v>
      </c>
      <c r="I44" s="5">
        <f>100*'données brutes'!I44/'données brutes'!$B44</f>
        <v>142.9384785702989</v>
      </c>
      <c r="J44" s="5">
        <f>100*'données brutes'!J44/'données brutes'!$B44</f>
        <v>142.14771469239284</v>
      </c>
      <c r="K44" s="5">
        <f>100*'données brutes'!K44/'données brutes'!$B44</f>
        <v>144.5674521587854</v>
      </c>
      <c r="L44" s="5">
        <f>100*'données brutes'!L44/'données brutes'!$B44</f>
        <v>145.16843270599398</v>
      </c>
      <c r="M44" s="5">
        <f>100*'données brutes'!M44/'données brutes'!$B44</f>
        <v>153.02862565238019</v>
      </c>
      <c r="N44" s="5">
        <f>100*'données brutes'!N44/'données brutes'!$B44</f>
        <v>160.87300332120827</v>
      </c>
      <c r="O44" s="5">
        <f>100*'données brutes'!O44/'données brutes'!$B44</f>
        <v>168.2112921081765</v>
      </c>
      <c r="P44" s="5">
        <f>100*'données brutes'!P44/'données brutes'!$B44</f>
        <v>186.27233907955085</v>
      </c>
      <c r="Q44" s="5">
        <f>100*'données brutes'!Q44/'données brutes'!$B44</f>
        <v>188.6288154357109</v>
      </c>
      <c r="R44" s="5">
        <f>100*'données brutes'!R44/'données brutes'!$B44</f>
        <v>201.2810374822078</v>
      </c>
      <c r="S44" s="5">
        <f>100*'données brutes'!S44/'données brutes'!$B44</f>
        <v>205.2348568717381</v>
      </c>
      <c r="T44" s="5">
        <f>100*'données brutes'!T44/'données brutes'!$B44</f>
        <v>212.3517317728926</v>
      </c>
      <c r="U44" s="5">
        <f>100*'données brutes'!U44/'données brutes'!$B44</f>
        <v>216.79582476672465</v>
      </c>
      <c r="V44" s="5" t="s">
        <v>46</v>
      </c>
    </row>
    <row r="45" spans="1:22" ht="14.25">
      <c r="A45" s="3" t="s">
        <v>44</v>
      </c>
      <c r="B45" s="5">
        <f>100*'données brutes'!B45/'données brutes'!$B45</f>
        <v>100</v>
      </c>
      <c r="C45" s="5">
        <f>100*'données brutes'!C45/'données brutes'!$B45</f>
        <v>91.26974178992229</v>
      </c>
      <c r="D45" s="5">
        <f>100*'données brutes'!D45/'données brutes'!$B45</f>
        <v>88.55887782310445</v>
      </c>
      <c r="E45" s="5">
        <f>100*'données brutes'!E45/'données brutes'!$B45</f>
        <v>90.24818250188018</v>
      </c>
      <c r="F45" s="5">
        <f>100*'données brutes'!F45/'données brutes'!$B45</f>
        <v>101.22154105608607</v>
      </c>
      <c r="G45" s="5">
        <f>100*'données brutes'!G45/'données brutes'!$B45</f>
        <v>105.42742541990475</v>
      </c>
      <c r="H45" s="5">
        <f>100*'données brutes'!H45/'données brutes'!$B45</f>
        <v>103.24414868160169</v>
      </c>
      <c r="I45" s="5">
        <f>100*'données brutes'!I45/'données brutes'!$B45</f>
        <v>109.56380045124092</v>
      </c>
      <c r="J45" s="5">
        <f>100*'données brutes'!J45/'données brutes'!$B45</f>
        <v>109.43674650744094</v>
      </c>
      <c r="K45" s="5">
        <f>100*'données brutes'!K45/'données brutes'!$B45</f>
        <v>107.79985870234053</v>
      </c>
      <c r="L45" s="5">
        <f>100*'données brutes'!L45/'données brutes'!$B45</f>
        <v>118.83702910275987</v>
      </c>
      <c r="M45" s="5">
        <f>100*'données brutes'!M45/'données brutes'!$B45</f>
        <v>130.8649923653684</v>
      </c>
      <c r="N45" s="5">
        <f>100*'données brutes'!N45/'données brutes'!$B45</f>
        <v>141.08115499441647</v>
      </c>
      <c r="O45" s="5">
        <f>100*'données brutes'!O45/'données brutes'!$B45</f>
        <v>147.09200300827277</v>
      </c>
      <c r="P45" s="5">
        <f>100*'données brutes'!P45/'données brutes'!$B45</f>
        <v>152.69889924565283</v>
      </c>
      <c r="Q45" s="5">
        <f>100*'données brutes'!Q45/'données brutes'!$B45</f>
        <v>153.8617561931676</v>
      </c>
      <c r="R45" s="5">
        <f>100*'données brutes'!R45/'données brutes'!$B45</f>
        <v>147.1056769753185</v>
      </c>
      <c r="S45" s="5">
        <f>100*'données brutes'!S45/'données brutes'!$B45</f>
        <v>140.9837279792156</v>
      </c>
      <c r="T45" s="5">
        <f>100*'données brutes'!T45/'données brutes'!$B45</f>
        <v>131.96517696392354</v>
      </c>
      <c r="U45" s="5" t="e">
        <f>100*'données brutes'!U45/'données brutes'!$B45</f>
        <v>#VALUE!</v>
      </c>
      <c r="V45" s="5" t="s">
        <v>46</v>
      </c>
    </row>
    <row r="46" spans="1:22" ht="14.25">
      <c r="A46" s="3" t="s">
        <v>45</v>
      </c>
      <c r="B46" s="5">
        <f>100*'données brutes'!B46/'données brutes'!$B46</f>
        <v>100</v>
      </c>
      <c r="C46" s="5">
        <f>100*'données brutes'!C46/'données brutes'!$B46</f>
        <v>107.37016816034044</v>
      </c>
      <c r="D46" s="5">
        <f>100*'données brutes'!D46/'données brutes'!$B46</f>
        <v>116.57272768129036</v>
      </c>
      <c r="E46" s="5">
        <f>100*'données brutes'!E46/'données brutes'!$B46</f>
        <v>111.91979051890377</v>
      </c>
      <c r="F46" s="5">
        <f>100*'données brutes'!F46/'données brutes'!$B46</f>
        <v>131.23821242660128</v>
      </c>
      <c r="G46" s="5">
        <f>100*'données brutes'!G46/'données brutes'!$B46</f>
        <v>133.43292880421896</v>
      </c>
      <c r="H46" s="5">
        <f>100*'données brutes'!H46/'données brutes'!$B46</f>
        <v>166.0389775760384</v>
      </c>
      <c r="I46" s="5">
        <f>100*'données brutes'!I46/'données brutes'!$B46</f>
        <v>196.08664186078227</v>
      </c>
      <c r="J46" s="5">
        <f>100*'données brutes'!J46/'données brutes'!$B46</f>
        <v>158.5130106915325</v>
      </c>
      <c r="K46" s="5">
        <f>100*'données brutes'!K46/'données brutes'!$B46</f>
        <v>141.21976556837862</v>
      </c>
      <c r="L46" s="5">
        <f>100*'données brutes'!L46/'données brutes'!$B46</f>
        <v>141.4255686575946</v>
      </c>
      <c r="M46" s="5">
        <f>100*'données brutes'!M46/'données brutes'!$B46</f>
        <v>148.81056249228365</v>
      </c>
      <c r="N46" s="5">
        <f>100*'données brutes'!N46/'données brutes'!$B46</f>
        <v>157.03819186695534</v>
      </c>
      <c r="O46" s="5">
        <f>100*'données brutes'!O46/'données brutes'!$B46</f>
        <v>158.1010945686891</v>
      </c>
      <c r="P46" s="5">
        <f>100*'données brutes'!P46/'données brutes'!$B46</f>
        <v>168.53186047749003</v>
      </c>
      <c r="Q46" s="5">
        <f>100*'données brutes'!Q46/'données brutes'!$B46</f>
        <v>182.4399443959726</v>
      </c>
      <c r="R46" s="5">
        <f>100*'données brutes'!R46/'données brutes'!$B46</f>
        <v>174.59432150843745</v>
      </c>
      <c r="S46" s="5">
        <f>100*'données brutes'!S46/'données brutes'!$B46</f>
        <v>165.62339377765932</v>
      </c>
      <c r="T46" s="5">
        <f>100*'données brutes'!T46/'données brutes'!$B46</f>
        <v>165.7409143670083</v>
      </c>
      <c r="U46" s="5" t="e">
        <f>100*'données brutes'!U46/'données brutes'!$B46</f>
        <v>#VALUE!</v>
      </c>
      <c r="V46" s="5" t="s">
        <v>46</v>
      </c>
    </row>
    <row r="48" ht="14.25">
      <c r="A48" s="1" t="s">
        <v>47</v>
      </c>
    </row>
    <row r="49" spans="1:2" ht="14.25">
      <c r="A49" s="1" t="s">
        <v>46</v>
      </c>
      <c r="B49" s="1" t="s">
        <v>48</v>
      </c>
    </row>
    <row r="51" spans="1:2" ht="14.25">
      <c r="A51" s="1" t="s">
        <v>5</v>
      </c>
      <c r="B51" s="1" t="s">
        <v>6</v>
      </c>
    </row>
    <row r="52" spans="1:2" ht="14.25">
      <c r="A52" s="1" t="s">
        <v>7</v>
      </c>
      <c r="B52" s="1" t="s">
        <v>50</v>
      </c>
    </row>
    <row r="53" spans="1:2" ht="14.25">
      <c r="A53" s="1" t="s">
        <v>9</v>
      </c>
      <c r="B53" s="1" t="s">
        <v>10</v>
      </c>
    </row>
    <row r="55" spans="1:22" ht="14.25">
      <c r="A55" s="3" t="s">
        <v>11</v>
      </c>
      <c r="B55" s="3" t="s">
        <v>12</v>
      </c>
      <c r="C55" s="3" t="s">
        <v>13</v>
      </c>
      <c r="D55" s="3" t="s">
        <v>14</v>
      </c>
      <c r="E55" s="3" t="s">
        <v>15</v>
      </c>
      <c r="F55" s="3" t="s">
        <v>16</v>
      </c>
      <c r="G55" s="3" t="s">
        <v>17</v>
      </c>
      <c r="H55" s="3" t="s">
        <v>18</v>
      </c>
      <c r="I55" s="3" t="s">
        <v>19</v>
      </c>
      <c r="J55" s="3" t="s">
        <v>20</v>
      </c>
      <c r="K55" s="3" t="s">
        <v>21</v>
      </c>
      <c r="L55" s="3" t="s">
        <v>22</v>
      </c>
      <c r="M55" s="3" t="s">
        <v>23</v>
      </c>
      <c r="N55" s="3" t="s">
        <v>24</v>
      </c>
      <c r="O55" s="3" t="s">
        <v>25</v>
      </c>
      <c r="P55" s="3" t="s">
        <v>26</v>
      </c>
      <c r="Q55" s="3" t="s">
        <v>27</v>
      </c>
      <c r="R55" s="3" t="s">
        <v>28</v>
      </c>
      <c r="S55" s="3" t="s">
        <v>29</v>
      </c>
      <c r="T55" s="3" t="s">
        <v>30</v>
      </c>
      <c r="U55" s="3" t="s">
        <v>31</v>
      </c>
      <c r="V55" s="3" t="s">
        <v>32</v>
      </c>
    </row>
    <row r="56" spans="1:22" ht="14.25">
      <c r="A56" s="3" t="s">
        <v>33</v>
      </c>
      <c r="B56" s="4">
        <v>241198.3</v>
      </c>
      <c r="C56" s="4">
        <v>244121.4</v>
      </c>
      <c r="D56" s="4">
        <v>251234.4</v>
      </c>
      <c r="E56" s="4">
        <v>272038.6</v>
      </c>
      <c r="F56" s="4">
        <v>284356.7</v>
      </c>
      <c r="G56" s="4">
        <v>293777.4</v>
      </c>
      <c r="H56" s="4">
        <v>304525.8</v>
      </c>
      <c r="I56" s="4">
        <v>314458.8</v>
      </c>
      <c r="J56" s="4">
        <v>314248.5</v>
      </c>
      <c r="K56" s="4">
        <v>350616.2</v>
      </c>
      <c r="L56" s="4">
        <v>365120.3</v>
      </c>
      <c r="M56" s="4">
        <v>357924.5</v>
      </c>
      <c r="N56" s="4">
        <v>358000</v>
      </c>
      <c r="O56" s="4">
        <v>358709.2</v>
      </c>
      <c r="P56" s="4">
        <v>378126.9</v>
      </c>
      <c r="Q56" s="4">
        <v>378990.2</v>
      </c>
      <c r="R56" s="4">
        <v>371018.2</v>
      </c>
      <c r="S56" s="4">
        <v>360383</v>
      </c>
      <c r="T56" s="4">
        <v>356937.5</v>
      </c>
      <c r="U56" s="5" t="s">
        <v>46</v>
      </c>
      <c r="V56" s="5" t="s">
        <v>46</v>
      </c>
    </row>
    <row r="57" spans="1:22" ht="14.25">
      <c r="A57" s="3" t="s">
        <v>34</v>
      </c>
      <c r="B57" s="4">
        <v>288514</v>
      </c>
      <c r="C57" s="4">
        <v>290380.2</v>
      </c>
      <c r="D57" s="4">
        <v>306925</v>
      </c>
      <c r="E57" s="4">
        <v>330053.9</v>
      </c>
      <c r="F57" s="4">
        <v>355100.6</v>
      </c>
      <c r="G57" s="4">
        <v>371933.3</v>
      </c>
      <c r="H57" s="4">
        <v>399057.3</v>
      </c>
      <c r="I57" s="4">
        <v>419916.6</v>
      </c>
      <c r="J57" s="4">
        <v>398501.5</v>
      </c>
      <c r="K57" s="4">
        <v>434643.2</v>
      </c>
      <c r="L57" s="4">
        <v>453844.3</v>
      </c>
      <c r="M57" s="4">
        <v>445936.7</v>
      </c>
      <c r="N57" s="4">
        <v>445477.6</v>
      </c>
      <c r="O57" s="4">
        <v>442297.3</v>
      </c>
      <c r="P57" s="4">
        <v>461471.8</v>
      </c>
      <c r="Q57" s="4">
        <v>474806.1</v>
      </c>
      <c r="R57" s="4">
        <v>460121.1</v>
      </c>
      <c r="S57" s="4">
        <v>441680.4</v>
      </c>
      <c r="T57" s="4">
        <v>438770</v>
      </c>
      <c r="U57" s="5" t="s">
        <v>46</v>
      </c>
      <c r="V57" s="5" t="s">
        <v>46</v>
      </c>
    </row>
    <row r="58" spans="1:22" ht="14.25">
      <c r="A58" s="3" t="s">
        <v>35</v>
      </c>
      <c r="B58" s="4">
        <v>9596.7</v>
      </c>
      <c r="C58" s="4">
        <v>8979.2</v>
      </c>
      <c r="D58" s="4">
        <v>9225</v>
      </c>
      <c r="E58" s="4">
        <v>8515.9</v>
      </c>
      <c r="F58" s="4">
        <v>9578.6</v>
      </c>
      <c r="G58" s="4">
        <v>9655.2</v>
      </c>
      <c r="H58" s="4">
        <v>10298</v>
      </c>
      <c r="I58" s="4">
        <v>10113.2</v>
      </c>
      <c r="J58" s="4">
        <v>9243.5</v>
      </c>
      <c r="K58" s="4">
        <v>11601.1</v>
      </c>
      <c r="L58" s="4">
        <v>12268.3</v>
      </c>
      <c r="M58" s="4">
        <v>11992.6</v>
      </c>
      <c r="N58" s="4">
        <v>13039.4</v>
      </c>
      <c r="O58" s="4">
        <v>12830.3</v>
      </c>
      <c r="P58" s="4">
        <v>14018.6</v>
      </c>
      <c r="Q58" s="4">
        <v>15276.5</v>
      </c>
      <c r="R58" s="4">
        <v>16451.8</v>
      </c>
      <c r="S58" s="4">
        <v>17174.5</v>
      </c>
      <c r="T58" s="4">
        <v>17800.9</v>
      </c>
      <c r="U58" s="5" t="s">
        <v>46</v>
      </c>
      <c r="V58" s="5" t="s">
        <v>46</v>
      </c>
    </row>
    <row r="59" spans="1:22" ht="14.25">
      <c r="A59" s="3" t="s">
        <v>36</v>
      </c>
      <c r="B59" s="4">
        <v>5374.8</v>
      </c>
      <c r="C59" s="4">
        <v>5524.2</v>
      </c>
      <c r="D59" s="4">
        <v>5723.3</v>
      </c>
      <c r="E59" s="4">
        <v>6116.1</v>
      </c>
      <c r="F59" s="4">
        <v>6370.7</v>
      </c>
      <c r="G59" s="4">
        <v>7071.7</v>
      </c>
      <c r="H59" s="4">
        <v>7398.6</v>
      </c>
      <c r="I59" s="4">
        <v>8193.6</v>
      </c>
      <c r="J59" s="4">
        <v>9496.9</v>
      </c>
      <c r="K59" s="4">
        <v>9603.8</v>
      </c>
      <c r="L59" s="4">
        <v>9914.9</v>
      </c>
      <c r="M59" s="4">
        <v>9409.4</v>
      </c>
      <c r="N59" s="4">
        <v>10463.6</v>
      </c>
      <c r="O59" s="4">
        <v>9939.5</v>
      </c>
      <c r="P59" s="4">
        <v>10352.7</v>
      </c>
      <c r="Q59" s="4">
        <v>10591.9</v>
      </c>
      <c r="R59" s="4">
        <v>10711.9</v>
      </c>
      <c r="S59" s="4">
        <v>11016.9</v>
      </c>
      <c r="T59" s="4">
        <v>10915</v>
      </c>
      <c r="U59" s="4">
        <v>10710.3</v>
      </c>
      <c r="V59" s="5" t="s">
        <v>46</v>
      </c>
    </row>
    <row r="60" spans="1:22" ht="14.25">
      <c r="A60" s="3" t="s">
        <v>37</v>
      </c>
      <c r="B60" s="4">
        <v>54232</v>
      </c>
      <c r="C60" s="4">
        <v>55653</v>
      </c>
      <c r="D60" s="4">
        <v>61409</v>
      </c>
      <c r="E60" s="4">
        <v>75926</v>
      </c>
      <c r="F60" s="4">
        <v>80058</v>
      </c>
      <c r="G60" s="4">
        <v>78328</v>
      </c>
      <c r="H60" s="4">
        <v>75436</v>
      </c>
      <c r="I60" s="4">
        <v>66427</v>
      </c>
      <c r="J60" s="4">
        <v>63146</v>
      </c>
      <c r="K60" s="4">
        <v>75665</v>
      </c>
      <c r="L60" s="4">
        <v>81567</v>
      </c>
      <c r="M60" s="4">
        <v>81137</v>
      </c>
      <c r="N60" s="4">
        <v>80944</v>
      </c>
      <c r="O60" s="4">
        <v>79126</v>
      </c>
      <c r="P60" s="4">
        <v>79460</v>
      </c>
      <c r="Q60" s="4">
        <v>78163</v>
      </c>
      <c r="R60" s="4">
        <v>74972</v>
      </c>
      <c r="S60" s="4">
        <v>71891</v>
      </c>
      <c r="T60" s="4">
        <v>68607</v>
      </c>
      <c r="U60" s="5" t="s">
        <v>46</v>
      </c>
      <c r="V60" s="5" t="s">
        <v>46</v>
      </c>
    </row>
    <row r="61" spans="1:22" ht="14.25">
      <c r="A61" s="3" t="s">
        <v>38</v>
      </c>
      <c r="B61" s="4">
        <v>21591</v>
      </c>
      <c r="C61" s="4">
        <v>24358</v>
      </c>
      <c r="D61" s="4">
        <v>25474</v>
      </c>
      <c r="E61" s="4">
        <v>26387</v>
      </c>
      <c r="F61" s="4">
        <v>27480</v>
      </c>
      <c r="G61" s="4">
        <v>29334</v>
      </c>
      <c r="H61" s="4">
        <v>33117</v>
      </c>
      <c r="I61" s="4">
        <v>38657</v>
      </c>
      <c r="J61" s="4">
        <v>40798</v>
      </c>
      <c r="K61" s="4">
        <v>44815</v>
      </c>
      <c r="L61" s="4">
        <v>30928</v>
      </c>
      <c r="M61" s="4">
        <v>27894</v>
      </c>
      <c r="N61" s="4">
        <v>28461</v>
      </c>
      <c r="O61" s="4">
        <v>24166</v>
      </c>
      <c r="P61" s="4">
        <v>27301</v>
      </c>
      <c r="Q61" s="4">
        <v>28165</v>
      </c>
      <c r="R61" s="4">
        <v>26676</v>
      </c>
      <c r="S61" s="4">
        <v>28592</v>
      </c>
      <c r="T61" s="4">
        <v>30386</v>
      </c>
      <c r="U61" s="5" t="s">
        <v>46</v>
      </c>
      <c r="V61" s="5" t="s">
        <v>46</v>
      </c>
    </row>
    <row r="62" spans="1:22" ht="14.25">
      <c r="A62" s="3" t="s">
        <v>39</v>
      </c>
      <c r="B62" s="4">
        <v>37914</v>
      </c>
      <c r="C62" s="4">
        <v>34911</v>
      </c>
      <c r="D62" s="4">
        <v>35798</v>
      </c>
      <c r="E62" s="4">
        <v>34231</v>
      </c>
      <c r="F62" s="4">
        <v>33983</v>
      </c>
      <c r="G62" s="4">
        <v>33768</v>
      </c>
      <c r="H62" s="4">
        <v>35021</v>
      </c>
      <c r="I62" s="4">
        <v>36875</v>
      </c>
      <c r="J62" s="4">
        <v>32990</v>
      </c>
      <c r="K62" s="4">
        <v>45218</v>
      </c>
      <c r="L62" s="4">
        <v>53916</v>
      </c>
      <c r="M62" s="4">
        <v>50206</v>
      </c>
      <c r="N62" s="4">
        <v>52363</v>
      </c>
      <c r="O62" s="4">
        <v>56185</v>
      </c>
      <c r="P62" s="4">
        <v>60045</v>
      </c>
      <c r="Q62" s="4">
        <v>58168</v>
      </c>
      <c r="R62" s="4">
        <v>57401</v>
      </c>
      <c r="S62" s="4">
        <v>50189</v>
      </c>
      <c r="T62" s="4">
        <v>51824</v>
      </c>
      <c r="U62" s="5" t="s">
        <v>46</v>
      </c>
      <c r="V62" s="5" t="s">
        <v>46</v>
      </c>
    </row>
    <row r="63" spans="1:22" ht="14.25">
      <c r="A63" s="3" t="s">
        <v>40</v>
      </c>
      <c r="B63" s="4">
        <v>45972.7</v>
      </c>
      <c r="C63" s="4">
        <v>45114.1</v>
      </c>
      <c r="D63" s="4">
        <v>42971.4</v>
      </c>
      <c r="E63" s="4">
        <v>47205.2</v>
      </c>
      <c r="F63" s="4">
        <v>47962.6</v>
      </c>
      <c r="G63" s="4">
        <v>50023.7</v>
      </c>
      <c r="H63" s="4">
        <v>53613.8</v>
      </c>
      <c r="I63" s="4">
        <v>58579.3</v>
      </c>
      <c r="J63" s="4">
        <v>58332.5</v>
      </c>
      <c r="K63" s="4">
        <v>56039</v>
      </c>
      <c r="L63" s="4">
        <v>57033.3</v>
      </c>
      <c r="M63" s="4">
        <v>57381</v>
      </c>
      <c r="N63" s="4">
        <v>55465.6</v>
      </c>
      <c r="O63" s="4">
        <v>57444.8</v>
      </c>
      <c r="P63" s="4">
        <v>61566.8</v>
      </c>
      <c r="Q63" s="4">
        <v>59947.5</v>
      </c>
      <c r="R63" s="4">
        <v>56150.1</v>
      </c>
      <c r="S63" s="4">
        <v>52781.3</v>
      </c>
      <c r="T63" s="4">
        <v>50052.1</v>
      </c>
      <c r="U63" s="5" t="s">
        <v>46</v>
      </c>
      <c r="V63" s="5" t="s">
        <v>46</v>
      </c>
    </row>
    <row r="64" spans="1:22" ht="14.25">
      <c r="A64" s="3" t="s">
        <v>41</v>
      </c>
      <c r="B64" s="4">
        <v>16569</v>
      </c>
      <c r="C64" s="4">
        <v>19119</v>
      </c>
      <c r="D64" s="4">
        <v>20705</v>
      </c>
      <c r="E64" s="4">
        <v>21175</v>
      </c>
      <c r="F64" s="4">
        <v>20908</v>
      </c>
      <c r="G64" s="4">
        <v>21784</v>
      </c>
      <c r="H64" s="4">
        <v>19086</v>
      </c>
      <c r="I64" s="4">
        <v>16780</v>
      </c>
      <c r="J64" s="4">
        <v>19080</v>
      </c>
      <c r="K64" s="4">
        <v>29058</v>
      </c>
      <c r="L64" s="4">
        <v>35411</v>
      </c>
      <c r="M64" s="4">
        <v>33802</v>
      </c>
      <c r="N64" s="4">
        <v>36818</v>
      </c>
      <c r="O64" s="4">
        <v>38187</v>
      </c>
      <c r="P64" s="4">
        <v>38295</v>
      </c>
      <c r="Q64" s="4">
        <v>38519</v>
      </c>
      <c r="R64" s="4">
        <v>37526</v>
      </c>
      <c r="S64" s="4">
        <v>35954</v>
      </c>
      <c r="T64" s="4">
        <v>33167</v>
      </c>
      <c r="U64" s="4">
        <v>32327</v>
      </c>
      <c r="V64" s="5" t="s">
        <v>46</v>
      </c>
    </row>
    <row r="65" spans="1:22" ht="14.25">
      <c r="A65" s="3" t="s">
        <v>42</v>
      </c>
      <c r="B65" s="4">
        <v>7960.8</v>
      </c>
      <c r="C65" s="4">
        <v>7657.6</v>
      </c>
      <c r="D65" s="4">
        <v>7756.4</v>
      </c>
      <c r="E65" s="4">
        <v>7639.9</v>
      </c>
      <c r="F65" s="4">
        <v>7805.3</v>
      </c>
      <c r="G65" s="4">
        <v>7818.6</v>
      </c>
      <c r="H65" s="4">
        <v>8609</v>
      </c>
      <c r="I65" s="4">
        <v>9435.9</v>
      </c>
      <c r="J65" s="4">
        <v>9755.4</v>
      </c>
      <c r="K65" s="4">
        <v>8561</v>
      </c>
      <c r="L65" s="4">
        <v>8779.6</v>
      </c>
      <c r="M65" s="4">
        <v>9461.5</v>
      </c>
      <c r="N65" s="4">
        <v>8335.1</v>
      </c>
      <c r="O65" s="4">
        <v>8726.9</v>
      </c>
      <c r="P65" s="4">
        <v>9266.6</v>
      </c>
      <c r="Q65" s="4">
        <v>9303</v>
      </c>
      <c r="R65" s="4">
        <v>8871.2</v>
      </c>
      <c r="S65" s="4">
        <v>9073.4</v>
      </c>
      <c r="T65" s="4">
        <v>9312.3</v>
      </c>
      <c r="U65" s="4">
        <v>9696.7</v>
      </c>
      <c r="V65" s="5" t="s">
        <v>46</v>
      </c>
    </row>
    <row r="66" spans="1:22" ht="14.25">
      <c r="A66" s="3" t="s">
        <v>43</v>
      </c>
      <c r="B66" s="4">
        <v>2551</v>
      </c>
      <c r="C66" s="4">
        <v>2712</v>
      </c>
      <c r="D66" s="4">
        <v>2423</v>
      </c>
      <c r="E66" s="4">
        <v>2289</v>
      </c>
      <c r="F66" s="4">
        <v>2329</v>
      </c>
      <c r="G66" s="4">
        <v>2533</v>
      </c>
      <c r="H66" s="4">
        <v>2928</v>
      </c>
      <c r="I66" s="4">
        <v>3311</v>
      </c>
      <c r="J66" s="4">
        <v>3051</v>
      </c>
      <c r="K66" s="4">
        <v>2981</v>
      </c>
      <c r="L66" s="4">
        <v>2706</v>
      </c>
      <c r="M66" s="4">
        <v>2859</v>
      </c>
      <c r="N66" s="4">
        <v>2903</v>
      </c>
      <c r="O66" s="4">
        <v>2612</v>
      </c>
      <c r="P66" s="4">
        <v>3248</v>
      </c>
      <c r="Q66" s="4">
        <v>3361</v>
      </c>
      <c r="R66" s="4">
        <v>3291</v>
      </c>
      <c r="S66" s="4">
        <v>3806</v>
      </c>
      <c r="T66" s="4">
        <v>3633</v>
      </c>
      <c r="U66" s="4">
        <v>3473</v>
      </c>
      <c r="V66" s="5" t="s">
        <v>46</v>
      </c>
    </row>
    <row r="67" spans="1:22" ht="14.25">
      <c r="A67" s="3" t="s">
        <v>44</v>
      </c>
      <c r="B67" s="4">
        <v>7009.7</v>
      </c>
      <c r="C67" s="4">
        <v>6672.4</v>
      </c>
      <c r="D67" s="4">
        <v>6238.1</v>
      </c>
      <c r="E67" s="4">
        <v>6572.6</v>
      </c>
      <c r="F67" s="4">
        <v>7730.9</v>
      </c>
      <c r="G67" s="4">
        <v>7899.6</v>
      </c>
      <c r="H67" s="4">
        <v>7019.5</v>
      </c>
      <c r="I67" s="4">
        <v>7113.1</v>
      </c>
      <c r="J67" s="4">
        <v>6946.8</v>
      </c>
      <c r="K67" s="4">
        <v>8379.6</v>
      </c>
      <c r="L67" s="4">
        <v>8951.1</v>
      </c>
      <c r="M67" s="4">
        <v>10063.7</v>
      </c>
      <c r="N67" s="4">
        <v>11452.6</v>
      </c>
      <c r="O67" s="4">
        <v>12202.2</v>
      </c>
      <c r="P67" s="4">
        <v>12580.9</v>
      </c>
      <c r="Q67" s="4">
        <v>13232.1</v>
      </c>
      <c r="R67" s="4">
        <v>12428.5</v>
      </c>
      <c r="S67" s="4">
        <v>11706.8</v>
      </c>
      <c r="T67" s="4">
        <v>10658.6</v>
      </c>
      <c r="U67" s="5" t="s">
        <v>46</v>
      </c>
      <c r="V67" s="5" t="s">
        <v>46</v>
      </c>
    </row>
    <row r="68" spans="1:22" ht="14.25">
      <c r="A68" s="3" t="s">
        <v>45</v>
      </c>
      <c r="B68" s="4">
        <v>47315.7</v>
      </c>
      <c r="C68" s="4">
        <v>46258.9</v>
      </c>
      <c r="D68" s="4">
        <v>55690.7</v>
      </c>
      <c r="E68" s="4">
        <v>58015.3</v>
      </c>
      <c r="F68" s="4">
        <v>70743.8</v>
      </c>
      <c r="G68" s="4">
        <v>78155.9</v>
      </c>
      <c r="H68" s="4">
        <v>94531.6</v>
      </c>
      <c r="I68" s="4">
        <v>105457.8</v>
      </c>
      <c r="J68" s="4">
        <v>84253</v>
      </c>
      <c r="K68" s="4">
        <v>84027</v>
      </c>
      <c r="L68" s="4">
        <v>88724</v>
      </c>
      <c r="M68" s="4">
        <v>88012.2</v>
      </c>
      <c r="N68" s="4">
        <v>87477.6</v>
      </c>
      <c r="O68" s="4">
        <v>83588.1</v>
      </c>
      <c r="P68" s="4">
        <v>83344.9</v>
      </c>
      <c r="Q68" s="4">
        <v>95815.9</v>
      </c>
      <c r="R68" s="4">
        <v>89102.8</v>
      </c>
      <c r="S68" s="4">
        <v>81297.4</v>
      </c>
      <c r="T68" s="4">
        <v>81832.5</v>
      </c>
      <c r="U68" s="5" t="s">
        <v>46</v>
      </c>
      <c r="V68" s="5" t="s">
        <v>46</v>
      </c>
    </row>
    <row r="70" ht="14.25">
      <c r="A70" s="1" t="s">
        <v>47</v>
      </c>
    </row>
    <row r="71" spans="1:2" ht="14.25">
      <c r="A71" s="1" t="s">
        <v>46</v>
      </c>
      <c r="B71" s="1" t="s">
        <v>48</v>
      </c>
    </row>
    <row r="73" spans="1:2" ht="14.25">
      <c r="A73" s="1" t="s">
        <v>5</v>
      </c>
      <c r="B73" s="1" t="s">
        <v>6</v>
      </c>
    </row>
    <row r="74" spans="1:2" ht="14.25">
      <c r="A74" s="1" t="s">
        <v>7</v>
      </c>
      <c r="B74" s="1" t="s">
        <v>50</v>
      </c>
    </row>
    <row r="75" spans="1:2" ht="14.25">
      <c r="A75" s="1" t="s">
        <v>9</v>
      </c>
      <c r="B75" s="1" t="s">
        <v>49</v>
      </c>
    </row>
    <row r="77" spans="1:22" ht="14.25">
      <c r="A77" s="3" t="s">
        <v>11</v>
      </c>
      <c r="B77" s="3" t="s">
        <v>12</v>
      </c>
      <c r="C77" s="3" t="s">
        <v>13</v>
      </c>
      <c r="D77" s="3" t="s">
        <v>14</v>
      </c>
      <c r="E77" s="3" t="s">
        <v>15</v>
      </c>
      <c r="F77" s="3" t="s">
        <v>16</v>
      </c>
      <c r="G77" s="3" t="s">
        <v>17</v>
      </c>
      <c r="H77" s="3" t="s">
        <v>18</v>
      </c>
      <c r="I77" s="3" t="s">
        <v>19</v>
      </c>
      <c r="J77" s="3" t="s">
        <v>20</v>
      </c>
      <c r="K77" s="3" t="s">
        <v>21</v>
      </c>
      <c r="L77" s="3" t="s">
        <v>22</v>
      </c>
      <c r="M77" s="3" t="s">
        <v>23</v>
      </c>
      <c r="N77" s="3" t="s">
        <v>24</v>
      </c>
      <c r="O77" s="3" t="s">
        <v>25</v>
      </c>
      <c r="P77" s="3" t="s">
        <v>26</v>
      </c>
      <c r="Q77" s="3" t="s">
        <v>27</v>
      </c>
      <c r="R77" s="3" t="s">
        <v>28</v>
      </c>
      <c r="S77" s="3" t="s">
        <v>29</v>
      </c>
      <c r="T77" s="3" t="s">
        <v>30</v>
      </c>
      <c r="U77" s="3" t="s">
        <v>31</v>
      </c>
      <c r="V77" s="3" t="s">
        <v>32</v>
      </c>
    </row>
    <row r="78" spans="1:22" ht="14.25">
      <c r="A78" s="3" t="s">
        <v>33</v>
      </c>
      <c r="B78" s="5" t="s">
        <v>46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  <c r="M78" s="5" t="s">
        <v>46</v>
      </c>
      <c r="N78" s="5" t="s">
        <v>46</v>
      </c>
      <c r="O78" s="5" t="s">
        <v>46</v>
      </c>
      <c r="P78" s="5" t="s">
        <v>46</v>
      </c>
      <c r="Q78" s="5" t="s">
        <v>46</v>
      </c>
      <c r="R78" s="5" t="s">
        <v>46</v>
      </c>
      <c r="S78" s="5" t="s">
        <v>46</v>
      </c>
      <c r="T78" s="5" t="s">
        <v>46</v>
      </c>
      <c r="U78" s="5" t="s">
        <v>46</v>
      </c>
      <c r="V78" s="5" t="s">
        <v>46</v>
      </c>
    </row>
    <row r="79" spans="1:22" ht="14.25">
      <c r="A79" s="3" t="s">
        <v>34</v>
      </c>
      <c r="B79" s="5" t="s">
        <v>46</v>
      </c>
      <c r="C79" s="5" t="s">
        <v>46</v>
      </c>
      <c r="D79" s="5" t="s">
        <v>46</v>
      </c>
      <c r="E79" s="5" t="s">
        <v>46</v>
      </c>
      <c r="F79" s="5" t="s">
        <v>46</v>
      </c>
      <c r="G79" s="5" t="s">
        <v>46</v>
      </c>
      <c r="H79" s="5" t="s">
        <v>46</v>
      </c>
      <c r="I79" s="5" t="s">
        <v>46</v>
      </c>
      <c r="J79" s="5" t="s">
        <v>46</v>
      </c>
      <c r="K79" s="5" t="s">
        <v>46</v>
      </c>
      <c r="L79" s="5" t="s">
        <v>46</v>
      </c>
      <c r="M79" s="5" t="s">
        <v>46</v>
      </c>
      <c r="N79" s="5" t="s">
        <v>46</v>
      </c>
      <c r="O79" s="5" t="s">
        <v>46</v>
      </c>
      <c r="P79" s="5" t="s">
        <v>46</v>
      </c>
      <c r="Q79" s="5" t="s">
        <v>46</v>
      </c>
      <c r="R79" s="5" t="s">
        <v>46</v>
      </c>
      <c r="S79" s="5" t="s">
        <v>46</v>
      </c>
      <c r="T79" s="5" t="s">
        <v>46</v>
      </c>
      <c r="U79" s="5" t="s">
        <v>46</v>
      </c>
      <c r="V79" s="5" t="s">
        <v>46</v>
      </c>
    </row>
    <row r="80" spans="1:22" ht="14.25">
      <c r="A80" s="3" t="s">
        <v>35</v>
      </c>
      <c r="B80" s="4">
        <v>16627.8</v>
      </c>
      <c r="C80" s="4">
        <v>16092.6</v>
      </c>
      <c r="D80" s="4">
        <v>16189.1</v>
      </c>
      <c r="E80" s="4">
        <v>15511.5</v>
      </c>
      <c r="F80" s="4">
        <v>16806.5</v>
      </c>
      <c r="G80" s="4">
        <v>17481.6</v>
      </c>
      <c r="H80" s="4">
        <v>18818.4</v>
      </c>
      <c r="I80" s="4">
        <v>19634.4</v>
      </c>
      <c r="J80" s="4">
        <v>19329.5</v>
      </c>
      <c r="K80" s="4">
        <v>21954.4</v>
      </c>
      <c r="L80" s="4">
        <v>23489.9</v>
      </c>
      <c r="M80" s="4">
        <v>23363.6</v>
      </c>
      <c r="N80" s="4">
        <v>23912.2</v>
      </c>
      <c r="O80" s="4">
        <v>23990.9</v>
      </c>
      <c r="P80" s="4">
        <v>25300.6</v>
      </c>
      <c r="Q80" s="4">
        <v>26993.7</v>
      </c>
      <c r="R80" s="4">
        <v>27565</v>
      </c>
      <c r="S80" s="4">
        <v>29247.8</v>
      </c>
      <c r="T80" s="4">
        <v>30345.2</v>
      </c>
      <c r="U80" s="5" t="s">
        <v>46</v>
      </c>
      <c r="V80" s="5" t="s">
        <v>46</v>
      </c>
    </row>
    <row r="81" spans="1:22" ht="14.25">
      <c r="A81" s="3" t="s">
        <v>36</v>
      </c>
      <c r="B81" s="4">
        <v>8252.6</v>
      </c>
      <c r="C81" s="4">
        <v>8645.6</v>
      </c>
      <c r="D81" s="4">
        <v>8745.4</v>
      </c>
      <c r="E81" s="4">
        <v>9338.7</v>
      </c>
      <c r="F81" s="4">
        <v>9889.2</v>
      </c>
      <c r="G81" s="4">
        <v>10958</v>
      </c>
      <c r="H81" s="4">
        <v>11677</v>
      </c>
      <c r="I81" s="4">
        <v>13063.1</v>
      </c>
      <c r="J81" s="4">
        <v>14487.9</v>
      </c>
      <c r="K81" s="4">
        <v>14648.8</v>
      </c>
      <c r="L81" s="4">
        <v>15553.2</v>
      </c>
      <c r="M81" s="4">
        <v>15187.2</v>
      </c>
      <c r="N81" s="4">
        <v>16207</v>
      </c>
      <c r="O81" s="4">
        <v>15511.2</v>
      </c>
      <c r="P81" s="4">
        <v>15919.7</v>
      </c>
      <c r="Q81" s="4">
        <v>16442.3</v>
      </c>
      <c r="R81" s="4">
        <v>16808.5</v>
      </c>
      <c r="S81" s="4">
        <v>17428.4</v>
      </c>
      <c r="T81" s="4">
        <v>17258.8</v>
      </c>
      <c r="U81" s="4">
        <v>17919.9</v>
      </c>
      <c r="V81" s="5" t="s">
        <v>46</v>
      </c>
    </row>
    <row r="82" spans="1:22" ht="14.25">
      <c r="A82" s="3" t="s">
        <v>37</v>
      </c>
      <c r="B82" s="4">
        <v>105467</v>
      </c>
      <c r="C82" s="4">
        <v>109646</v>
      </c>
      <c r="D82" s="4">
        <v>113841</v>
      </c>
      <c r="E82" s="4">
        <v>130518</v>
      </c>
      <c r="F82" s="4">
        <v>133437</v>
      </c>
      <c r="G82" s="4">
        <v>136607</v>
      </c>
      <c r="H82" s="4">
        <v>136271</v>
      </c>
      <c r="I82" s="4">
        <v>132092</v>
      </c>
      <c r="J82" s="4">
        <v>131082</v>
      </c>
      <c r="K82" s="4">
        <v>144408</v>
      </c>
      <c r="L82" s="4">
        <v>151617</v>
      </c>
      <c r="M82" s="4">
        <v>150811</v>
      </c>
      <c r="N82" s="4">
        <v>149992</v>
      </c>
      <c r="O82" s="4">
        <v>149988</v>
      </c>
      <c r="P82" s="4">
        <v>152105</v>
      </c>
      <c r="Q82" s="4">
        <v>154816</v>
      </c>
      <c r="R82" s="4">
        <v>151105</v>
      </c>
      <c r="S82" s="4">
        <v>148443</v>
      </c>
      <c r="T82" s="4">
        <v>146005</v>
      </c>
      <c r="U82" s="5" t="s">
        <v>46</v>
      </c>
      <c r="V82" s="5" t="s">
        <v>46</v>
      </c>
    </row>
    <row r="83" spans="1:22" ht="14.25">
      <c r="A83" s="3" t="s">
        <v>38</v>
      </c>
      <c r="B83" s="4">
        <v>29691</v>
      </c>
      <c r="C83" s="4">
        <v>33113</v>
      </c>
      <c r="D83" s="4">
        <v>34596</v>
      </c>
      <c r="E83" s="4">
        <v>35616</v>
      </c>
      <c r="F83" s="4">
        <v>37370</v>
      </c>
      <c r="G83" s="4">
        <v>40224</v>
      </c>
      <c r="H83" s="4">
        <v>45845</v>
      </c>
      <c r="I83" s="4">
        <v>54245</v>
      </c>
      <c r="J83" s="4">
        <v>58468</v>
      </c>
      <c r="K83" s="4">
        <v>59435</v>
      </c>
      <c r="L83" s="4">
        <v>46195</v>
      </c>
      <c r="M83" s="4">
        <v>43824</v>
      </c>
      <c r="N83" s="4">
        <v>43906</v>
      </c>
      <c r="O83" s="4">
        <v>39372</v>
      </c>
      <c r="P83" s="4">
        <v>42537</v>
      </c>
      <c r="Q83" s="4">
        <v>42961</v>
      </c>
      <c r="R83" s="4">
        <v>42303</v>
      </c>
      <c r="S83" s="4">
        <v>44024</v>
      </c>
      <c r="T83" s="4">
        <v>46082</v>
      </c>
      <c r="U83" s="5" t="s">
        <v>46</v>
      </c>
      <c r="V83" s="5" t="s">
        <v>46</v>
      </c>
    </row>
    <row r="84" spans="1:22" ht="14.25">
      <c r="A84" s="3" t="s">
        <v>39</v>
      </c>
      <c r="B84" s="4">
        <v>84393.149</v>
      </c>
      <c r="C84" s="4">
        <v>87403.972</v>
      </c>
      <c r="D84" s="4">
        <v>81779.827</v>
      </c>
      <c r="E84" s="4">
        <v>82678.064</v>
      </c>
      <c r="F84" s="4">
        <v>84268.765</v>
      </c>
      <c r="G84" s="4">
        <v>85863.431</v>
      </c>
      <c r="H84" s="4">
        <v>92712.388</v>
      </c>
      <c r="I84" s="4">
        <v>89453.084</v>
      </c>
      <c r="J84" s="4">
        <v>103552</v>
      </c>
      <c r="K84" s="4">
        <v>110765</v>
      </c>
      <c r="L84" s="4">
        <v>106461</v>
      </c>
      <c r="M84" s="4">
        <v>109628</v>
      </c>
      <c r="N84" s="4">
        <v>114063</v>
      </c>
      <c r="O84" s="4">
        <v>119819</v>
      </c>
      <c r="P84" s="4">
        <v>120395</v>
      </c>
      <c r="Q84" s="4">
        <v>117130</v>
      </c>
      <c r="R84" s="4">
        <v>117104</v>
      </c>
      <c r="S84" s="4">
        <v>115777</v>
      </c>
      <c r="T84" s="4">
        <v>117104</v>
      </c>
      <c r="U84" s="5">
        <v>115777</v>
      </c>
      <c r="V84" s="5" t="s">
        <v>46</v>
      </c>
    </row>
    <row r="85" spans="1:22" ht="14.25">
      <c r="A85" s="3" t="s">
        <v>40</v>
      </c>
      <c r="B85" s="4">
        <v>65564.2</v>
      </c>
      <c r="C85" s="4">
        <v>66463.2</v>
      </c>
      <c r="D85" s="4">
        <v>65218.3</v>
      </c>
      <c r="E85" s="4">
        <v>70376.6</v>
      </c>
      <c r="F85" s="4">
        <v>73249</v>
      </c>
      <c r="G85" s="4">
        <v>77436.9</v>
      </c>
      <c r="H85" s="4">
        <v>84246.8</v>
      </c>
      <c r="I85" s="4">
        <v>89574.6</v>
      </c>
      <c r="J85" s="4">
        <v>90866.7</v>
      </c>
      <c r="K85" s="4">
        <v>88639</v>
      </c>
      <c r="L85" s="4">
        <v>88850.3</v>
      </c>
      <c r="M85" s="4">
        <v>88052.6</v>
      </c>
      <c r="N85" s="4">
        <v>86388.7</v>
      </c>
      <c r="O85" s="4">
        <v>88307.4</v>
      </c>
      <c r="P85" s="4">
        <v>93002.9</v>
      </c>
      <c r="Q85" s="4">
        <v>90735.1</v>
      </c>
      <c r="R85" s="4">
        <v>85971.7</v>
      </c>
      <c r="S85" s="4">
        <v>83557.8</v>
      </c>
      <c r="T85" s="4">
        <v>79810.3</v>
      </c>
      <c r="U85" s="5" t="s">
        <v>46</v>
      </c>
      <c r="V85" s="5" t="s">
        <v>46</v>
      </c>
    </row>
    <row r="86" spans="1:22" ht="14.25">
      <c r="A86" s="3" t="s">
        <v>41</v>
      </c>
      <c r="B86" s="4">
        <v>31261</v>
      </c>
      <c r="C86" s="4">
        <v>33534</v>
      </c>
      <c r="D86" s="4">
        <v>34768</v>
      </c>
      <c r="E86" s="4">
        <v>34718</v>
      </c>
      <c r="F86" s="4">
        <v>35046</v>
      </c>
      <c r="G86" s="4">
        <v>37057</v>
      </c>
      <c r="H86" s="4">
        <v>35700</v>
      </c>
      <c r="I86" s="4">
        <v>34065</v>
      </c>
      <c r="J86" s="4">
        <v>35992</v>
      </c>
      <c r="K86" s="4">
        <v>46118</v>
      </c>
      <c r="L86" s="4">
        <v>52202</v>
      </c>
      <c r="M86" s="4">
        <v>51546</v>
      </c>
      <c r="N86" s="4">
        <v>53251</v>
      </c>
      <c r="O86" s="4">
        <v>54870</v>
      </c>
      <c r="P86" s="4">
        <v>55733</v>
      </c>
      <c r="Q86" s="4">
        <v>57143</v>
      </c>
      <c r="R86" s="4">
        <v>54688</v>
      </c>
      <c r="S86" s="4">
        <v>51996</v>
      </c>
      <c r="T86" s="4">
        <v>51947</v>
      </c>
      <c r="U86" s="4">
        <v>51527</v>
      </c>
      <c r="V86" s="5" t="s">
        <v>46</v>
      </c>
    </row>
    <row r="87" spans="1:22" ht="14.25">
      <c r="A87" s="3" t="s">
        <v>42</v>
      </c>
      <c r="B87" s="4">
        <v>12949.3</v>
      </c>
      <c r="C87" s="4">
        <v>12655.2</v>
      </c>
      <c r="D87" s="4">
        <v>12251</v>
      </c>
      <c r="E87" s="4">
        <v>12401.7</v>
      </c>
      <c r="F87" s="4">
        <v>12312.6</v>
      </c>
      <c r="G87" s="4">
        <v>13212.6</v>
      </c>
      <c r="H87" s="4">
        <v>14376.9</v>
      </c>
      <c r="I87" s="4">
        <v>15553.9</v>
      </c>
      <c r="J87" s="4">
        <v>15804.9</v>
      </c>
      <c r="K87" s="4">
        <v>14595.2</v>
      </c>
      <c r="L87" s="4">
        <v>14850.6</v>
      </c>
      <c r="M87" s="4">
        <v>15539.6</v>
      </c>
      <c r="N87" s="4">
        <v>14710.1</v>
      </c>
      <c r="O87" s="4">
        <v>15403.5</v>
      </c>
      <c r="P87" s="4">
        <v>16499.6</v>
      </c>
      <c r="Q87" s="4">
        <v>16783.9</v>
      </c>
      <c r="R87" s="4">
        <v>16160.3</v>
      </c>
      <c r="S87" s="4">
        <v>16525.9</v>
      </c>
      <c r="T87" s="4">
        <v>16679.5</v>
      </c>
      <c r="U87" s="4">
        <v>17209.7</v>
      </c>
      <c r="V87" s="5" t="s">
        <v>46</v>
      </c>
    </row>
    <row r="88" spans="1:22" ht="14.25">
      <c r="A88" s="3" t="s">
        <v>43</v>
      </c>
      <c r="B88" s="4">
        <v>3819</v>
      </c>
      <c r="C88" s="4">
        <v>3975</v>
      </c>
      <c r="D88" s="4">
        <v>3779</v>
      </c>
      <c r="E88" s="4">
        <v>3757</v>
      </c>
      <c r="F88" s="4">
        <v>3881</v>
      </c>
      <c r="G88" s="4">
        <v>4096</v>
      </c>
      <c r="H88" s="4">
        <v>4634</v>
      </c>
      <c r="I88" s="4">
        <v>5246</v>
      </c>
      <c r="J88" s="4">
        <v>5212</v>
      </c>
      <c r="K88" s="4">
        <v>5318</v>
      </c>
      <c r="L88" s="4">
        <v>5258</v>
      </c>
      <c r="M88" s="4">
        <v>5488</v>
      </c>
      <c r="N88" s="4">
        <v>5676</v>
      </c>
      <c r="O88" s="4">
        <v>5779</v>
      </c>
      <c r="P88" s="4">
        <v>6294</v>
      </c>
      <c r="Q88" s="4">
        <v>6469</v>
      </c>
      <c r="R88" s="4">
        <v>6653</v>
      </c>
      <c r="S88" s="4">
        <v>6952</v>
      </c>
      <c r="T88" s="4">
        <v>7177</v>
      </c>
      <c r="U88" s="4">
        <v>7499</v>
      </c>
      <c r="V88" s="5" t="s">
        <v>46</v>
      </c>
    </row>
    <row r="89" spans="1:22" ht="14.25">
      <c r="A89" s="3" t="s">
        <v>44</v>
      </c>
      <c r="B89" s="4">
        <v>11024.6</v>
      </c>
      <c r="C89" s="4">
        <v>10084.3</v>
      </c>
      <c r="D89" s="4">
        <v>9639.1</v>
      </c>
      <c r="E89" s="4">
        <v>9739.2</v>
      </c>
      <c r="F89" s="4">
        <v>11082.7</v>
      </c>
      <c r="G89" s="4">
        <v>11552.1</v>
      </c>
      <c r="H89" s="4">
        <v>10952.6</v>
      </c>
      <c r="I89" s="4">
        <v>11237.2</v>
      </c>
      <c r="J89" s="4">
        <v>11101.7</v>
      </c>
      <c r="K89" s="4">
        <v>12361</v>
      </c>
      <c r="L89" s="4">
        <v>13817.6</v>
      </c>
      <c r="M89" s="4">
        <v>15115.5</v>
      </c>
      <c r="N89" s="4">
        <v>16865.2</v>
      </c>
      <c r="O89" s="4">
        <v>17681.8</v>
      </c>
      <c r="P89" s="4">
        <v>17881</v>
      </c>
      <c r="Q89" s="4">
        <v>18480.1</v>
      </c>
      <c r="R89" s="4">
        <v>17417.7</v>
      </c>
      <c r="S89" s="4">
        <v>16797.5</v>
      </c>
      <c r="T89" s="4">
        <v>15161.3</v>
      </c>
      <c r="U89" s="5" t="s">
        <v>46</v>
      </c>
      <c r="V89" s="5" t="s">
        <v>46</v>
      </c>
    </row>
    <row r="90" spans="1:22" ht="14.25">
      <c r="A90" s="3" t="s">
        <v>45</v>
      </c>
      <c r="B90" s="4">
        <v>110945.4</v>
      </c>
      <c r="C90" s="4">
        <v>111727.5</v>
      </c>
      <c r="D90" s="4">
        <v>124464.5</v>
      </c>
      <c r="E90" s="4">
        <v>120295.1</v>
      </c>
      <c r="F90" s="4">
        <v>140294.1</v>
      </c>
      <c r="G90" s="4">
        <v>150890.6</v>
      </c>
      <c r="H90" s="4">
        <v>169597.9</v>
      </c>
      <c r="I90" s="4">
        <v>187861.3</v>
      </c>
      <c r="J90" s="4">
        <v>163625.9</v>
      </c>
      <c r="K90" s="4">
        <v>151988.9</v>
      </c>
      <c r="L90" s="4">
        <v>162192.3</v>
      </c>
      <c r="M90" s="4">
        <v>164976.7</v>
      </c>
      <c r="N90" s="4">
        <v>167589.1</v>
      </c>
      <c r="O90" s="4">
        <v>162628.6</v>
      </c>
      <c r="P90" s="4">
        <v>173284.4</v>
      </c>
      <c r="Q90" s="4">
        <v>195441.1</v>
      </c>
      <c r="R90" s="4">
        <v>188163.2</v>
      </c>
      <c r="S90" s="4">
        <v>179512.2</v>
      </c>
      <c r="T90" s="4">
        <v>178484.5</v>
      </c>
      <c r="U90" s="5" t="s">
        <v>46</v>
      </c>
      <c r="V90" s="5" t="s">
        <v>46</v>
      </c>
    </row>
    <row r="92" ht="14.25">
      <c r="A92" s="1" t="s">
        <v>47</v>
      </c>
    </row>
    <row r="93" spans="1:2" ht="14.25">
      <c r="A93" s="1" t="s">
        <v>46</v>
      </c>
      <c r="B93" s="1" t="s">
        <v>48</v>
      </c>
    </row>
    <row r="95" spans="1:2" ht="14.25">
      <c r="A95" s="1" t="s">
        <v>5</v>
      </c>
      <c r="B95" s="1" t="s">
        <v>6</v>
      </c>
    </row>
    <row r="96" spans="1:2" ht="14.25">
      <c r="A96" s="1" t="s">
        <v>7</v>
      </c>
      <c r="B96" s="1" t="s">
        <v>51</v>
      </c>
    </row>
    <row r="97" spans="1:2" ht="14.25">
      <c r="A97" s="1" t="s">
        <v>9</v>
      </c>
      <c r="B97" s="1" t="s">
        <v>10</v>
      </c>
    </row>
    <row r="99" spans="1:22" ht="14.25">
      <c r="A99" s="3" t="s">
        <v>11</v>
      </c>
      <c r="B99" s="3" t="s">
        <v>12</v>
      </c>
      <c r="C99" s="3" t="s">
        <v>13</v>
      </c>
      <c r="D99" s="3" t="s">
        <v>14</v>
      </c>
      <c r="E99" s="3" t="s">
        <v>15</v>
      </c>
      <c r="F99" s="3" t="s">
        <v>16</v>
      </c>
      <c r="G99" s="3" t="s">
        <v>17</v>
      </c>
      <c r="H99" s="3" t="s">
        <v>18</v>
      </c>
      <c r="I99" s="3" t="s">
        <v>19</v>
      </c>
      <c r="J99" s="3" t="s">
        <v>20</v>
      </c>
      <c r="K99" s="3" t="s">
        <v>21</v>
      </c>
      <c r="L99" s="3" t="s">
        <v>22</v>
      </c>
      <c r="M99" s="3" t="s">
        <v>23</v>
      </c>
      <c r="N99" s="3" t="s">
        <v>24</v>
      </c>
      <c r="O99" s="3" t="s">
        <v>25</v>
      </c>
      <c r="P99" s="3" t="s">
        <v>26</v>
      </c>
      <c r="Q99" s="3" t="s">
        <v>27</v>
      </c>
      <c r="R99" s="3" t="s">
        <v>28</v>
      </c>
      <c r="S99" s="3" t="s">
        <v>29</v>
      </c>
      <c r="T99" s="3" t="s">
        <v>30</v>
      </c>
      <c r="U99" s="3" t="s">
        <v>31</v>
      </c>
      <c r="V99" s="3" t="s">
        <v>32</v>
      </c>
    </row>
    <row r="100" spans="1:22" ht="14.25">
      <c r="A100" s="3" t="s">
        <v>33</v>
      </c>
      <c r="B100" s="4">
        <v>54029.3</v>
      </c>
      <c r="C100" s="4">
        <v>60734.2</v>
      </c>
      <c r="D100" s="4">
        <v>64870.7</v>
      </c>
      <c r="E100" s="4">
        <v>63678.4</v>
      </c>
      <c r="F100" s="4">
        <v>75083.5</v>
      </c>
      <c r="G100" s="4">
        <v>81737.4</v>
      </c>
      <c r="H100" s="4">
        <v>85471.9</v>
      </c>
      <c r="I100" s="4">
        <v>94847.2</v>
      </c>
      <c r="J100" s="4">
        <v>91479.5</v>
      </c>
      <c r="K100" s="4">
        <v>79836.5</v>
      </c>
      <c r="L100" s="4">
        <v>83120.1</v>
      </c>
      <c r="M100" s="4">
        <v>88667.9</v>
      </c>
      <c r="N100" s="4">
        <v>91874.4</v>
      </c>
      <c r="O100" s="4">
        <v>89085.3</v>
      </c>
      <c r="P100" s="4">
        <v>86435.1</v>
      </c>
      <c r="Q100" s="4">
        <v>89159.5</v>
      </c>
      <c r="R100" s="4">
        <v>91868.1</v>
      </c>
      <c r="S100" s="4">
        <v>91989.9</v>
      </c>
      <c r="T100" s="4">
        <v>102679.3</v>
      </c>
      <c r="U100" s="5" t="s">
        <v>46</v>
      </c>
      <c r="V100" s="5" t="s">
        <v>46</v>
      </c>
    </row>
    <row r="101" spans="1:22" ht="14.25">
      <c r="A101" s="3" t="s">
        <v>34</v>
      </c>
      <c r="B101" s="4">
        <v>73434.4</v>
      </c>
      <c r="C101" s="4">
        <v>81386.3</v>
      </c>
      <c r="D101" s="4">
        <v>81147</v>
      </c>
      <c r="E101" s="4">
        <v>82831.9</v>
      </c>
      <c r="F101" s="4">
        <v>99990</v>
      </c>
      <c r="G101" s="4">
        <v>120089.3</v>
      </c>
      <c r="H101" s="4">
        <v>115272.6</v>
      </c>
      <c r="I101" s="4">
        <v>135373.8</v>
      </c>
      <c r="J101" s="4">
        <v>120214.4</v>
      </c>
      <c r="K101" s="4">
        <v>107132.4</v>
      </c>
      <c r="L101" s="4">
        <v>106656</v>
      </c>
      <c r="M101" s="4">
        <v>114184.1</v>
      </c>
      <c r="N101" s="4">
        <v>125176.9</v>
      </c>
      <c r="O101" s="4">
        <v>124166.4</v>
      </c>
      <c r="P101" s="4">
        <v>130449.6</v>
      </c>
      <c r="Q101" s="4">
        <v>123610.6</v>
      </c>
      <c r="R101" s="4">
        <v>128386.4</v>
      </c>
      <c r="S101" s="4">
        <v>126914.1</v>
      </c>
      <c r="T101" s="4">
        <v>138933</v>
      </c>
      <c r="U101" s="5" t="s">
        <v>46</v>
      </c>
      <c r="V101" s="5" t="s">
        <v>46</v>
      </c>
    </row>
    <row r="102" spans="1:22" ht="14.25">
      <c r="A102" s="3" t="s">
        <v>35</v>
      </c>
      <c r="B102" s="4">
        <v>2645.8</v>
      </c>
      <c r="C102" s="4">
        <v>2765.6</v>
      </c>
      <c r="D102" s="4">
        <v>3121.7</v>
      </c>
      <c r="E102" s="4">
        <v>2935.1</v>
      </c>
      <c r="F102" s="4">
        <v>3277.7</v>
      </c>
      <c r="G102" s="4">
        <v>3166.3</v>
      </c>
      <c r="H102" s="4">
        <v>3179.2</v>
      </c>
      <c r="I102" s="4">
        <v>3040.2</v>
      </c>
      <c r="J102" s="4">
        <v>2754.8</v>
      </c>
      <c r="K102" s="4">
        <v>3372.8</v>
      </c>
      <c r="L102" s="4">
        <v>4096</v>
      </c>
      <c r="M102" s="4">
        <v>4091.9</v>
      </c>
      <c r="N102" s="4">
        <v>4533.4</v>
      </c>
      <c r="O102" s="4">
        <v>4220.8</v>
      </c>
      <c r="P102" s="4">
        <v>4367.3</v>
      </c>
      <c r="Q102" s="4">
        <v>4768</v>
      </c>
      <c r="R102" s="4">
        <v>4215.2</v>
      </c>
      <c r="S102" s="4">
        <v>4741.1</v>
      </c>
      <c r="T102" s="4">
        <v>4873.2</v>
      </c>
      <c r="U102" s="5" t="s">
        <v>46</v>
      </c>
      <c r="V102" s="5" t="s">
        <v>46</v>
      </c>
    </row>
    <row r="103" spans="1:22" ht="14.25">
      <c r="A103" s="3" t="s">
        <v>36</v>
      </c>
      <c r="B103" s="4">
        <v>1280.3</v>
      </c>
      <c r="C103" s="4">
        <v>1296.5</v>
      </c>
      <c r="D103" s="4">
        <v>1386.2</v>
      </c>
      <c r="E103" s="4">
        <v>1465.5</v>
      </c>
      <c r="F103" s="4">
        <v>1474.6</v>
      </c>
      <c r="G103" s="4">
        <v>1660.3</v>
      </c>
      <c r="H103" s="4">
        <v>1762.8</v>
      </c>
      <c r="I103" s="4">
        <v>1887.8</v>
      </c>
      <c r="J103" s="4">
        <v>1888.4</v>
      </c>
      <c r="K103" s="4">
        <v>1920.7</v>
      </c>
      <c r="L103" s="4">
        <v>1974.4</v>
      </c>
      <c r="M103" s="4">
        <v>2057.8</v>
      </c>
      <c r="N103" s="4">
        <v>2008</v>
      </c>
      <c r="O103" s="4">
        <v>1953.9</v>
      </c>
      <c r="P103" s="4">
        <v>2061</v>
      </c>
      <c r="Q103" s="4">
        <v>2136.3</v>
      </c>
      <c r="R103" s="4">
        <v>2136.8</v>
      </c>
      <c r="S103" s="4">
        <v>2211</v>
      </c>
      <c r="T103" s="4">
        <v>2221.5</v>
      </c>
      <c r="U103" s="4">
        <v>2288.9</v>
      </c>
      <c r="V103" s="5" t="s">
        <v>46</v>
      </c>
    </row>
    <row r="104" spans="1:22" ht="14.25">
      <c r="A104" s="3" t="s">
        <v>37</v>
      </c>
      <c r="B104" s="4">
        <v>19682</v>
      </c>
      <c r="C104" s="4">
        <v>20889</v>
      </c>
      <c r="D104" s="4">
        <v>21531</v>
      </c>
      <c r="E104" s="4">
        <v>16102</v>
      </c>
      <c r="F104" s="4">
        <v>21964</v>
      </c>
      <c r="G104" s="4">
        <v>22181</v>
      </c>
      <c r="H104" s="4">
        <v>23819</v>
      </c>
      <c r="I104" s="4">
        <v>25577</v>
      </c>
      <c r="J104" s="4">
        <v>20782</v>
      </c>
      <c r="K104" s="4">
        <v>24434</v>
      </c>
      <c r="L104" s="4">
        <v>21792</v>
      </c>
      <c r="M104" s="4">
        <v>22432</v>
      </c>
      <c r="N104" s="4">
        <v>24740</v>
      </c>
      <c r="O104" s="4">
        <v>23979</v>
      </c>
      <c r="P104" s="4">
        <v>22653</v>
      </c>
      <c r="Q104" s="4">
        <v>25809</v>
      </c>
      <c r="R104" s="4">
        <v>26734</v>
      </c>
      <c r="S104" s="4">
        <v>28266</v>
      </c>
      <c r="T104" s="4">
        <v>28893</v>
      </c>
      <c r="U104" s="5" t="s">
        <v>46</v>
      </c>
      <c r="V104" s="5" t="s">
        <v>46</v>
      </c>
    </row>
    <row r="105" spans="1:22" ht="14.25">
      <c r="A105" s="3" t="s">
        <v>38</v>
      </c>
      <c r="B105" s="4">
        <v>1515</v>
      </c>
      <c r="C105" s="4">
        <v>3401</v>
      </c>
      <c r="D105" s="4">
        <v>4385</v>
      </c>
      <c r="E105" s="4">
        <v>4285</v>
      </c>
      <c r="F105" s="4">
        <v>5279</v>
      </c>
      <c r="G105" s="4">
        <v>5522</v>
      </c>
      <c r="H105" s="4">
        <v>5576</v>
      </c>
      <c r="I105" s="4">
        <v>6330</v>
      </c>
      <c r="J105" s="4">
        <v>8080</v>
      </c>
      <c r="K105" s="4">
        <v>7421</v>
      </c>
      <c r="L105" s="4">
        <v>7362</v>
      </c>
      <c r="M105" s="4">
        <v>7907</v>
      </c>
      <c r="N105" s="4">
        <v>8426</v>
      </c>
      <c r="O105" s="4">
        <v>7066</v>
      </c>
      <c r="P105" s="4">
        <v>6928</v>
      </c>
      <c r="Q105" s="4">
        <v>5765</v>
      </c>
      <c r="R105" s="4">
        <v>8152</v>
      </c>
      <c r="S105" s="4">
        <v>7421</v>
      </c>
      <c r="T105" s="4">
        <v>9238</v>
      </c>
      <c r="U105" s="5" t="s">
        <v>46</v>
      </c>
      <c r="V105" s="5" t="s">
        <v>46</v>
      </c>
    </row>
    <row r="106" spans="1:22" ht="14.25">
      <c r="A106" s="3" t="s">
        <v>39</v>
      </c>
      <c r="B106" s="4">
        <v>7599</v>
      </c>
      <c r="C106" s="4">
        <v>6357</v>
      </c>
      <c r="D106" s="4">
        <v>7256</v>
      </c>
      <c r="E106" s="4">
        <v>7968</v>
      </c>
      <c r="F106" s="4">
        <v>11618</v>
      </c>
      <c r="G106" s="4">
        <v>14156</v>
      </c>
      <c r="H106" s="4">
        <v>15281</v>
      </c>
      <c r="I106" s="4">
        <v>15276</v>
      </c>
      <c r="J106" s="4">
        <v>16916</v>
      </c>
      <c r="K106" s="4">
        <v>9699</v>
      </c>
      <c r="L106" s="4">
        <v>11657</v>
      </c>
      <c r="M106" s="4">
        <v>13068</v>
      </c>
      <c r="N106" s="4">
        <v>10751</v>
      </c>
      <c r="O106" s="4">
        <v>11961</v>
      </c>
      <c r="P106" s="4">
        <v>10364</v>
      </c>
      <c r="Q106" s="4">
        <v>11476</v>
      </c>
      <c r="R106" s="4">
        <v>11158</v>
      </c>
      <c r="S106" s="4">
        <v>9922</v>
      </c>
      <c r="T106" s="4">
        <v>14307</v>
      </c>
      <c r="U106" s="5" t="s">
        <v>46</v>
      </c>
      <c r="V106" s="5" t="s">
        <v>46</v>
      </c>
    </row>
    <row r="107" spans="1:22" ht="14.25">
      <c r="A107" s="3" t="s">
        <v>40</v>
      </c>
      <c r="B107" s="4">
        <v>1465.9</v>
      </c>
      <c r="C107" s="4">
        <v>6198.4</v>
      </c>
      <c r="D107" s="4">
        <v>5991.1</v>
      </c>
      <c r="E107" s="4">
        <v>7116.5</v>
      </c>
      <c r="F107" s="4">
        <v>5464.3</v>
      </c>
      <c r="G107" s="4">
        <v>7616.5</v>
      </c>
      <c r="H107" s="4">
        <v>6745.9</v>
      </c>
      <c r="I107" s="4">
        <v>9712</v>
      </c>
      <c r="J107" s="4">
        <v>8002.4</v>
      </c>
      <c r="K107" s="4">
        <v>3137.4</v>
      </c>
      <c r="L107" s="4">
        <v>4759</v>
      </c>
      <c r="M107" s="4">
        <v>6213.2</v>
      </c>
      <c r="N107" s="4">
        <v>7764.6</v>
      </c>
      <c r="O107" s="4">
        <v>8301.4</v>
      </c>
      <c r="P107" s="4">
        <v>8575.2</v>
      </c>
      <c r="Q107" s="4">
        <v>9437.1</v>
      </c>
      <c r="R107" s="4">
        <v>10143.8</v>
      </c>
      <c r="S107" s="4">
        <v>9752.3</v>
      </c>
      <c r="T107" s="4">
        <v>11622.5</v>
      </c>
      <c r="U107" s="5" t="s">
        <v>46</v>
      </c>
      <c r="V107" s="5" t="s">
        <v>46</v>
      </c>
    </row>
    <row r="108" spans="1:22" ht="14.25">
      <c r="A108" s="3" t="s">
        <v>41</v>
      </c>
      <c r="B108" s="4">
        <v>8692</v>
      </c>
      <c r="C108" s="4">
        <v>8653</v>
      </c>
      <c r="D108" s="4">
        <v>8795</v>
      </c>
      <c r="E108" s="4">
        <v>9428</v>
      </c>
      <c r="F108" s="4">
        <v>10045</v>
      </c>
      <c r="G108" s="4">
        <v>10021</v>
      </c>
      <c r="H108" s="4">
        <v>11117</v>
      </c>
      <c r="I108" s="4">
        <v>12456</v>
      </c>
      <c r="J108" s="4">
        <v>10534</v>
      </c>
      <c r="K108" s="4">
        <v>10032</v>
      </c>
      <c r="L108" s="4">
        <v>11035</v>
      </c>
      <c r="M108" s="4">
        <v>12143</v>
      </c>
      <c r="N108" s="4">
        <v>12806</v>
      </c>
      <c r="O108" s="4">
        <v>10655</v>
      </c>
      <c r="P108" s="4">
        <v>10909</v>
      </c>
      <c r="Q108" s="4">
        <v>8961</v>
      </c>
      <c r="R108" s="4">
        <v>7209</v>
      </c>
      <c r="S108" s="4">
        <v>6696</v>
      </c>
      <c r="T108" s="4">
        <v>7400</v>
      </c>
      <c r="U108" s="4">
        <v>7864</v>
      </c>
      <c r="V108" s="5" t="s">
        <v>46</v>
      </c>
    </row>
    <row r="109" spans="1:22" ht="14.25">
      <c r="A109" s="3" t="s">
        <v>42</v>
      </c>
      <c r="B109" s="4">
        <v>2135.4</v>
      </c>
      <c r="C109" s="4">
        <v>1877.4</v>
      </c>
      <c r="D109" s="4">
        <v>1975.2</v>
      </c>
      <c r="E109" s="4">
        <v>1919.9</v>
      </c>
      <c r="F109" s="4">
        <v>2118.1</v>
      </c>
      <c r="G109" s="4">
        <v>2388.1</v>
      </c>
      <c r="H109" s="4">
        <v>2342.5</v>
      </c>
      <c r="I109" s="4">
        <v>2691.5</v>
      </c>
      <c r="J109" s="4">
        <v>2687.3</v>
      </c>
      <c r="K109" s="4">
        <v>2671.1</v>
      </c>
      <c r="L109" s="4">
        <v>2415.1</v>
      </c>
      <c r="M109" s="4">
        <v>2527.2</v>
      </c>
      <c r="N109" s="4">
        <v>2782.3</v>
      </c>
      <c r="O109" s="4">
        <v>2962.2</v>
      </c>
      <c r="P109" s="4">
        <v>2727</v>
      </c>
      <c r="Q109" s="4">
        <v>3005.1</v>
      </c>
      <c r="R109" s="4">
        <v>3129.7</v>
      </c>
      <c r="S109" s="4">
        <v>3395.7</v>
      </c>
      <c r="T109" s="4">
        <v>3591.2</v>
      </c>
      <c r="U109" s="4">
        <v>3765.7</v>
      </c>
      <c r="V109" s="5" t="s">
        <v>46</v>
      </c>
    </row>
    <row r="110" spans="1:22" ht="14.25">
      <c r="A110" s="3" t="s">
        <v>43</v>
      </c>
      <c r="B110" s="4">
        <v>830</v>
      </c>
      <c r="C110" s="4">
        <v>883</v>
      </c>
      <c r="D110" s="4">
        <v>838</v>
      </c>
      <c r="E110" s="4">
        <v>768</v>
      </c>
      <c r="F110" s="4">
        <v>870</v>
      </c>
      <c r="G110" s="4">
        <v>978</v>
      </c>
      <c r="H110" s="4">
        <v>963</v>
      </c>
      <c r="I110" s="4">
        <v>1159</v>
      </c>
      <c r="J110" s="4">
        <v>1344</v>
      </c>
      <c r="K110" s="4">
        <v>1333</v>
      </c>
      <c r="L110" s="4">
        <v>1315</v>
      </c>
      <c r="M110" s="4">
        <v>1404</v>
      </c>
      <c r="N110" s="4">
        <v>1378</v>
      </c>
      <c r="O110" s="4">
        <v>1445</v>
      </c>
      <c r="P110" s="4">
        <v>1673</v>
      </c>
      <c r="Q110" s="4">
        <v>1461</v>
      </c>
      <c r="R110" s="4">
        <v>1621</v>
      </c>
      <c r="S110" s="4">
        <v>1600</v>
      </c>
      <c r="T110" s="4">
        <v>1698</v>
      </c>
      <c r="U110" s="4">
        <v>1378</v>
      </c>
      <c r="V110" s="5" t="s">
        <v>46</v>
      </c>
    </row>
    <row r="111" spans="1:22" ht="14.25">
      <c r="A111" s="3" t="s">
        <v>44</v>
      </c>
      <c r="B111" s="4">
        <v>3153.5</v>
      </c>
      <c r="C111" s="4">
        <v>2752.6</v>
      </c>
      <c r="D111" s="4">
        <v>2843.8</v>
      </c>
      <c r="E111" s="4">
        <v>2997.7</v>
      </c>
      <c r="F111" s="4">
        <v>3341</v>
      </c>
      <c r="G111" s="4">
        <v>3509.2</v>
      </c>
      <c r="H111" s="4">
        <v>3324.9</v>
      </c>
      <c r="I111" s="4">
        <v>3689.5</v>
      </c>
      <c r="J111" s="4">
        <v>3714.5</v>
      </c>
      <c r="K111" s="4">
        <v>3168.2</v>
      </c>
      <c r="L111" s="4">
        <v>3273</v>
      </c>
      <c r="M111" s="4">
        <v>3992.9</v>
      </c>
      <c r="N111" s="4">
        <v>4047.2</v>
      </c>
      <c r="O111" s="4">
        <v>4078.4</v>
      </c>
      <c r="P111" s="4">
        <v>3846.8</v>
      </c>
      <c r="Q111" s="4">
        <v>4298.8</v>
      </c>
      <c r="R111" s="4">
        <v>4488.1</v>
      </c>
      <c r="S111" s="4">
        <v>4163.2</v>
      </c>
      <c r="T111" s="4">
        <v>4374.5</v>
      </c>
      <c r="U111" s="5" t="s">
        <v>46</v>
      </c>
      <c r="V111" s="5" t="s">
        <v>46</v>
      </c>
    </row>
    <row r="112" spans="1:22" ht="14.25">
      <c r="A112" s="3" t="s">
        <v>45</v>
      </c>
      <c r="B112" s="4">
        <v>19405.1</v>
      </c>
      <c r="C112" s="4">
        <v>20652.2</v>
      </c>
      <c r="D112" s="4">
        <v>16276.3</v>
      </c>
      <c r="E112" s="4">
        <v>19153.5</v>
      </c>
      <c r="F112" s="4">
        <v>24906.4</v>
      </c>
      <c r="G112" s="4">
        <v>38351.9</v>
      </c>
      <c r="H112" s="4">
        <v>29800.7</v>
      </c>
      <c r="I112" s="4">
        <v>40526.6</v>
      </c>
      <c r="J112" s="4">
        <v>28734.9</v>
      </c>
      <c r="K112" s="4">
        <v>27295.9</v>
      </c>
      <c r="L112" s="4">
        <v>23535.9</v>
      </c>
      <c r="M112" s="4">
        <v>25516.2</v>
      </c>
      <c r="N112" s="4">
        <v>33302.5</v>
      </c>
      <c r="O112" s="4">
        <v>35081.1</v>
      </c>
      <c r="P112" s="4">
        <v>44014.5</v>
      </c>
      <c r="Q112" s="4">
        <v>34451.1</v>
      </c>
      <c r="R112" s="4">
        <v>36518.3</v>
      </c>
      <c r="S112" s="4">
        <v>34924.2</v>
      </c>
      <c r="T112" s="4">
        <v>36253.7</v>
      </c>
      <c r="U112" s="5" t="s">
        <v>46</v>
      </c>
      <c r="V112" s="5" t="s">
        <v>46</v>
      </c>
    </row>
    <row r="114" ht="14.25">
      <c r="A114" s="1" t="s">
        <v>47</v>
      </c>
    </row>
    <row r="115" spans="1:2" ht="14.25">
      <c r="A115" s="1" t="s">
        <v>46</v>
      </c>
      <c r="B115" s="1" t="s">
        <v>48</v>
      </c>
    </row>
    <row r="117" spans="1:2" ht="14.25">
      <c r="A117" s="1" t="s">
        <v>5</v>
      </c>
      <c r="B117" s="1" t="s">
        <v>6</v>
      </c>
    </row>
    <row r="118" spans="1:2" ht="14.25">
      <c r="A118" s="1" t="s">
        <v>7</v>
      </c>
      <c r="B118" s="1" t="s">
        <v>51</v>
      </c>
    </row>
    <row r="119" spans="1:2" ht="14.25">
      <c r="A119" s="1" t="s">
        <v>9</v>
      </c>
      <c r="B119" s="1" t="s">
        <v>49</v>
      </c>
    </row>
    <row r="121" spans="1:22" ht="14.25">
      <c r="A121" s="3" t="s">
        <v>11</v>
      </c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3" t="s">
        <v>17</v>
      </c>
      <c r="H121" s="3" t="s">
        <v>18</v>
      </c>
      <c r="I121" s="3" t="s">
        <v>19</v>
      </c>
      <c r="J121" s="3" t="s">
        <v>20</v>
      </c>
      <c r="K121" s="3" t="s">
        <v>21</v>
      </c>
      <c r="L121" s="3" t="s">
        <v>22</v>
      </c>
      <c r="M121" s="3" t="s">
        <v>23</v>
      </c>
      <c r="N121" s="3" t="s">
        <v>24</v>
      </c>
      <c r="O121" s="3" t="s">
        <v>25</v>
      </c>
      <c r="P121" s="3" t="s">
        <v>26</v>
      </c>
      <c r="Q121" s="3" t="s">
        <v>27</v>
      </c>
      <c r="R121" s="3" t="s">
        <v>28</v>
      </c>
      <c r="S121" s="3" t="s">
        <v>29</v>
      </c>
      <c r="T121" s="3" t="s">
        <v>30</v>
      </c>
      <c r="U121" s="3" t="s">
        <v>31</v>
      </c>
      <c r="V121" s="3" t="s">
        <v>32</v>
      </c>
    </row>
    <row r="122" spans="1:22" ht="14.25">
      <c r="A122" s="3" t="s">
        <v>33</v>
      </c>
      <c r="B122" s="5" t="s">
        <v>46</v>
      </c>
      <c r="C122" s="5" t="s">
        <v>46</v>
      </c>
      <c r="D122" s="5" t="s">
        <v>46</v>
      </c>
      <c r="E122" s="5" t="s">
        <v>46</v>
      </c>
      <c r="F122" s="5" t="s">
        <v>46</v>
      </c>
      <c r="G122" s="5" t="s">
        <v>46</v>
      </c>
      <c r="H122" s="5" t="s">
        <v>46</v>
      </c>
      <c r="I122" s="5" t="s">
        <v>46</v>
      </c>
      <c r="J122" s="5" t="s">
        <v>46</v>
      </c>
      <c r="K122" s="5" t="s">
        <v>46</v>
      </c>
      <c r="L122" s="5" t="s">
        <v>46</v>
      </c>
      <c r="M122" s="5" t="s">
        <v>46</v>
      </c>
      <c r="N122" s="5" t="s">
        <v>46</v>
      </c>
      <c r="O122" s="5" t="s">
        <v>46</v>
      </c>
      <c r="P122" s="5" t="s">
        <v>46</v>
      </c>
      <c r="Q122" s="5" t="s">
        <v>46</v>
      </c>
      <c r="R122" s="5" t="s">
        <v>46</v>
      </c>
      <c r="S122" s="5" t="s">
        <v>46</v>
      </c>
      <c r="T122" s="5" t="s">
        <v>46</v>
      </c>
      <c r="U122" s="5" t="s">
        <v>46</v>
      </c>
      <c r="V122" s="5" t="s">
        <v>46</v>
      </c>
    </row>
    <row r="123" spans="1:22" ht="14.25">
      <c r="A123" s="3" t="s">
        <v>34</v>
      </c>
      <c r="B123" s="5" t="s">
        <v>46</v>
      </c>
      <c r="C123" s="5" t="s">
        <v>46</v>
      </c>
      <c r="D123" s="5" t="s">
        <v>46</v>
      </c>
      <c r="E123" s="5" t="s">
        <v>46</v>
      </c>
      <c r="F123" s="5" t="s">
        <v>46</v>
      </c>
      <c r="G123" s="5" t="s">
        <v>46</v>
      </c>
      <c r="H123" s="5" t="s">
        <v>46</v>
      </c>
      <c r="I123" s="5" t="s">
        <v>46</v>
      </c>
      <c r="J123" s="5" t="s">
        <v>46</v>
      </c>
      <c r="K123" s="5" t="s">
        <v>46</v>
      </c>
      <c r="L123" s="5" t="s">
        <v>46</v>
      </c>
      <c r="M123" s="5" t="s">
        <v>46</v>
      </c>
      <c r="N123" s="5" t="s">
        <v>46</v>
      </c>
      <c r="O123" s="5" t="s">
        <v>46</v>
      </c>
      <c r="P123" s="5" t="s">
        <v>46</v>
      </c>
      <c r="Q123" s="5" t="s">
        <v>46</v>
      </c>
      <c r="R123" s="5" t="s">
        <v>46</v>
      </c>
      <c r="S123" s="5" t="s">
        <v>46</v>
      </c>
      <c r="T123" s="5" t="s">
        <v>46</v>
      </c>
      <c r="U123" s="5" t="s">
        <v>46</v>
      </c>
      <c r="V123" s="5" t="s">
        <v>46</v>
      </c>
    </row>
    <row r="124" spans="1:22" ht="14.25">
      <c r="A124" s="3" t="s">
        <v>35</v>
      </c>
      <c r="B124" s="4">
        <v>5944.7</v>
      </c>
      <c r="C124" s="4">
        <v>6352.3</v>
      </c>
      <c r="D124" s="4">
        <v>6782.4</v>
      </c>
      <c r="E124" s="4">
        <v>6544.6</v>
      </c>
      <c r="F124" s="4">
        <v>7048.1</v>
      </c>
      <c r="G124" s="4">
        <v>7329.8</v>
      </c>
      <c r="H124" s="4">
        <v>7850</v>
      </c>
      <c r="I124" s="4">
        <v>8433.3</v>
      </c>
      <c r="J124" s="4">
        <v>8888.8</v>
      </c>
      <c r="K124" s="4">
        <v>9044.4</v>
      </c>
      <c r="L124" s="4">
        <v>9902.5</v>
      </c>
      <c r="M124" s="4">
        <v>9989.2</v>
      </c>
      <c r="N124" s="4">
        <v>10666.1</v>
      </c>
      <c r="O124" s="4">
        <v>10427</v>
      </c>
      <c r="P124" s="4">
        <v>10814.6</v>
      </c>
      <c r="Q124" s="4">
        <v>10986.8</v>
      </c>
      <c r="R124" s="4">
        <v>10744.9</v>
      </c>
      <c r="S124" s="4">
        <v>11418.9</v>
      </c>
      <c r="T124" s="4">
        <v>11783.2</v>
      </c>
      <c r="U124" s="5" t="s">
        <v>46</v>
      </c>
      <c r="V124" s="5" t="s">
        <v>46</v>
      </c>
    </row>
    <row r="125" spans="1:22" ht="14.25">
      <c r="A125" s="3" t="s">
        <v>36</v>
      </c>
      <c r="B125" s="4">
        <v>2833.9</v>
      </c>
      <c r="C125" s="4">
        <v>3066.5</v>
      </c>
      <c r="D125" s="4">
        <v>3153.2</v>
      </c>
      <c r="E125" s="4">
        <v>3035.2</v>
      </c>
      <c r="F125" s="4">
        <v>2986.1</v>
      </c>
      <c r="G125" s="4">
        <v>3280.3</v>
      </c>
      <c r="H125" s="4">
        <v>3435.5</v>
      </c>
      <c r="I125" s="4">
        <v>3389.4</v>
      </c>
      <c r="J125" s="4">
        <v>3286.1</v>
      </c>
      <c r="K125" s="4">
        <v>3429.9</v>
      </c>
      <c r="L125" s="4">
        <v>3845.4</v>
      </c>
      <c r="M125" s="4">
        <v>3991.4</v>
      </c>
      <c r="N125" s="4">
        <v>4005.8</v>
      </c>
      <c r="O125" s="4">
        <v>3985.4</v>
      </c>
      <c r="P125" s="4">
        <v>3705.1</v>
      </c>
      <c r="Q125" s="4">
        <v>3989.2</v>
      </c>
      <c r="R125" s="4">
        <v>3979.1</v>
      </c>
      <c r="S125" s="4">
        <v>4218.1</v>
      </c>
      <c r="T125" s="4">
        <v>4208.3</v>
      </c>
      <c r="U125" s="4">
        <v>4264.7</v>
      </c>
      <c r="V125" s="5" t="s">
        <v>46</v>
      </c>
    </row>
    <row r="126" spans="1:22" ht="14.25">
      <c r="A126" s="3" t="s">
        <v>37</v>
      </c>
      <c r="B126" s="4">
        <v>51810</v>
      </c>
      <c r="C126" s="4">
        <v>48472</v>
      </c>
      <c r="D126" s="4">
        <v>57350</v>
      </c>
      <c r="E126" s="4">
        <v>59910</v>
      </c>
      <c r="F126" s="4">
        <v>68228</v>
      </c>
      <c r="G126" s="4">
        <v>65277</v>
      </c>
      <c r="H126" s="4">
        <v>68782</v>
      </c>
      <c r="I126" s="4">
        <v>67962</v>
      </c>
      <c r="J126" s="4">
        <v>64966</v>
      </c>
      <c r="K126" s="4">
        <v>69651</v>
      </c>
      <c r="L126" s="4">
        <v>66699</v>
      </c>
      <c r="M126" s="4">
        <v>65837</v>
      </c>
      <c r="N126" s="4">
        <v>71746</v>
      </c>
      <c r="O126" s="4">
        <v>67703</v>
      </c>
      <c r="P126" s="4">
        <v>72402</v>
      </c>
      <c r="Q126" s="4">
        <v>78613</v>
      </c>
      <c r="R126" s="4">
        <v>80022</v>
      </c>
      <c r="S126" s="4">
        <v>80071</v>
      </c>
      <c r="T126" s="4">
        <v>82103</v>
      </c>
      <c r="U126" s="5" t="s">
        <v>46</v>
      </c>
      <c r="V126" s="5" t="s">
        <v>46</v>
      </c>
    </row>
    <row r="127" spans="1:22" ht="14.25">
      <c r="A127" s="3" t="s">
        <v>38</v>
      </c>
      <c r="B127" s="4">
        <v>8031</v>
      </c>
      <c r="C127" s="4">
        <v>10090</v>
      </c>
      <c r="D127" s="4">
        <v>12239</v>
      </c>
      <c r="E127" s="4">
        <v>12440</v>
      </c>
      <c r="F127" s="4">
        <v>14260</v>
      </c>
      <c r="G127" s="4">
        <v>15147</v>
      </c>
      <c r="H127" s="4">
        <v>16731</v>
      </c>
      <c r="I127" s="4">
        <v>18108</v>
      </c>
      <c r="J127" s="4">
        <v>19587</v>
      </c>
      <c r="K127" s="4">
        <v>18500</v>
      </c>
      <c r="L127" s="4">
        <v>18154</v>
      </c>
      <c r="M127" s="4">
        <v>19321</v>
      </c>
      <c r="N127" s="4">
        <v>20133</v>
      </c>
      <c r="O127" s="4">
        <v>18676</v>
      </c>
      <c r="P127" s="4">
        <v>18282</v>
      </c>
      <c r="Q127" s="4">
        <v>16933</v>
      </c>
      <c r="R127" s="4">
        <v>19251</v>
      </c>
      <c r="S127" s="4">
        <v>17618</v>
      </c>
      <c r="T127" s="4">
        <v>20018</v>
      </c>
      <c r="U127" s="5" t="s">
        <v>46</v>
      </c>
      <c r="V127" s="5" t="s">
        <v>46</v>
      </c>
    </row>
    <row r="128" spans="1:22" ht="14.25">
      <c r="A128" s="3" t="s">
        <v>39</v>
      </c>
      <c r="B128" s="4">
        <v>33478.557</v>
      </c>
      <c r="C128" s="4">
        <v>34199.691</v>
      </c>
      <c r="D128" s="4">
        <v>33486.203</v>
      </c>
      <c r="E128" s="4">
        <v>35374.88</v>
      </c>
      <c r="F128" s="4">
        <v>40653.54</v>
      </c>
      <c r="G128" s="4">
        <v>46039.633</v>
      </c>
      <c r="H128" s="4">
        <v>53993.94</v>
      </c>
      <c r="I128" s="4">
        <v>56610.849</v>
      </c>
      <c r="J128" s="4">
        <v>60238.499</v>
      </c>
      <c r="K128" s="4">
        <v>50232</v>
      </c>
      <c r="L128" s="4">
        <v>54448</v>
      </c>
      <c r="M128" s="4">
        <v>54763</v>
      </c>
      <c r="N128" s="4">
        <v>54188</v>
      </c>
      <c r="O128" s="4">
        <v>55920</v>
      </c>
      <c r="P128" s="4">
        <v>57737</v>
      </c>
      <c r="Q128" s="4">
        <v>61079</v>
      </c>
      <c r="R128" s="4">
        <v>60287</v>
      </c>
      <c r="S128" s="4">
        <v>62951</v>
      </c>
      <c r="T128" s="4">
        <v>67079</v>
      </c>
      <c r="U128" s="5" t="s">
        <v>46</v>
      </c>
      <c r="V128" s="5" t="s">
        <v>46</v>
      </c>
    </row>
    <row r="129" spans="1:22" ht="14.25">
      <c r="A129" s="3" t="s">
        <v>40</v>
      </c>
      <c r="B129" s="4">
        <v>13717.7</v>
      </c>
      <c r="C129" s="4">
        <v>19207.1</v>
      </c>
      <c r="D129" s="4">
        <v>19692</v>
      </c>
      <c r="E129" s="4">
        <v>21293.1</v>
      </c>
      <c r="F129" s="4">
        <v>20183.5</v>
      </c>
      <c r="G129" s="4">
        <v>24064.9</v>
      </c>
      <c r="H129" s="4">
        <v>23597.3</v>
      </c>
      <c r="I129" s="4">
        <v>28012.9</v>
      </c>
      <c r="J129" s="4">
        <v>25721.9</v>
      </c>
      <c r="K129" s="4">
        <v>19986.1</v>
      </c>
      <c r="L129" s="4">
        <v>21022.5</v>
      </c>
      <c r="M129" s="4">
        <v>22657.1</v>
      </c>
      <c r="N129" s="4">
        <v>22339.7</v>
      </c>
      <c r="O129" s="4">
        <v>24695.8</v>
      </c>
      <c r="P129" s="4">
        <v>25803.6</v>
      </c>
      <c r="Q129" s="4">
        <v>26981.9</v>
      </c>
      <c r="R129" s="4">
        <v>28134.1</v>
      </c>
      <c r="S129" s="4">
        <v>27566.9</v>
      </c>
      <c r="T129" s="4">
        <v>29981</v>
      </c>
      <c r="U129" s="5" t="s">
        <v>46</v>
      </c>
      <c r="V129" s="5" t="s">
        <v>46</v>
      </c>
    </row>
    <row r="130" spans="1:22" ht="14.25">
      <c r="A130" s="3" t="s">
        <v>41</v>
      </c>
      <c r="B130" s="4">
        <v>18670</v>
      </c>
      <c r="C130" s="4">
        <v>19114</v>
      </c>
      <c r="D130" s="4">
        <v>19831</v>
      </c>
      <c r="E130" s="4">
        <v>21210</v>
      </c>
      <c r="F130" s="4">
        <v>21811</v>
      </c>
      <c r="G130" s="4">
        <v>23030</v>
      </c>
      <c r="H130" s="4">
        <v>24920</v>
      </c>
      <c r="I130" s="4">
        <v>27280</v>
      </c>
      <c r="J130" s="4">
        <v>24787</v>
      </c>
      <c r="K130" s="4">
        <v>24353</v>
      </c>
      <c r="L130" s="4">
        <v>25746</v>
      </c>
      <c r="M130" s="4">
        <v>27334</v>
      </c>
      <c r="N130" s="4">
        <v>26737</v>
      </c>
      <c r="O130" s="4">
        <v>23267</v>
      </c>
      <c r="P130" s="4">
        <v>23649</v>
      </c>
      <c r="Q130" s="4">
        <v>21447</v>
      </c>
      <c r="R130" s="4">
        <v>19746</v>
      </c>
      <c r="S130" s="4">
        <v>19870</v>
      </c>
      <c r="T130" s="4">
        <v>21178</v>
      </c>
      <c r="U130" s="4">
        <v>22034</v>
      </c>
      <c r="V130" s="5" t="s">
        <v>46</v>
      </c>
    </row>
    <row r="131" spans="1:22" ht="14.25">
      <c r="A131" s="3" t="s">
        <v>42</v>
      </c>
      <c r="B131" s="4">
        <v>4360.3</v>
      </c>
      <c r="C131" s="4">
        <v>4352.4</v>
      </c>
      <c r="D131" s="4">
        <v>4563.1</v>
      </c>
      <c r="E131" s="4">
        <v>4650.6</v>
      </c>
      <c r="F131" s="4">
        <v>4924.9</v>
      </c>
      <c r="G131" s="4">
        <v>5416.3</v>
      </c>
      <c r="H131" s="4">
        <v>5381.1</v>
      </c>
      <c r="I131" s="4">
        <v>5791.6</v>
      </c>
      <c r="J131" s="4">
        <v>5734.5</v>
      </c>
      <c r="K131" s="4">
        <v>5631.7</v>
      </c>
      <c r="L131" s="4">
        <v>5975.5</v>
      </c>
      <c r="M131" s="4">
        <v>6504.2</v>
      </c>
      <c r="N131" s="4">
        <v>6717.7</v>
      </c>
      <c r="O131" s="4">
        <v>6921.1</v>
      </c>
      <c r="P131" s="4">
        <v>6685.9</v>
      </c>
      <c r="Q131" s="4">
        <v>6790.4</v>
      </c>
      <c r="R131" s="4">
        <v>7172.9</v>
      </c>
      <c r="S131" s="4">
        <v>7087.6</v>
      </c>
      <c r="T131" s="4">
        <v>7194.9</v>
      </c>
      <c r="U131" s="4">
        <v>7707.3</v>
      </c>
      <c r="V131" s="5" t="s">
        <v>46</v>
      </c>
    </row>
    <row r="132" spans="1:22" ht="14.25">
      <c r="A132" s="3" t="s">
        <v>43</v>
      </c>
      <c r="B132" s="4">
        <v>1520</v>
      </c>
      <c r="C132" s="4">
        <v>1643</v>
      </c>
      <c r="D132" s="4">
        <v>1784</v>
      </c>
      <c r="E132" s="4">
        <v>1719</v>
      </c>
      <c r="F132" s="4">
        <v>1758</v>
      </c>
      <c r="G132" s="4">
        <v>1763</v>
      </c>
      <c r="H132" s="4">
        <v>1850</v>
      </c>
      <c r="I132" s="4">
        <v>2091</v>
      </c>
      <c r="J132" s="4">
        <v>2320</v>
      </c>
      <c r="K132" s="4">
        <v>2428</v>
      </c>
      <c r="L132" s="4">
        <v>2259</v>
      </c>
      <c r="M132" s="4">
        <v>2502</v>
      </c>
      <c r="N132" s="4">
        <v>2603</v>
      </c>
      <c r="O132" s="4">
        <v>2680</v>
      </c>
      <c r="P132" s="4">
        <v>2973</v>
      </c>
      <c r="Q132" s="4">
        <v>2785</v>
      </c>
      <c r="R132" s="4">
        <v>3053</v>
      </c>
      <c r="S132" s="4">
        <v>3068</v>
      </c>
      <c r="T132" s="4">
        <v>3175</v>
      </c>
      <c r="U132" s="4">
        <v>2953</v>
      </c>
      <c r="V132" s="5" t="s">
        <v>46</v>
      </c>
    </row>
    <row r="133" spans="1:22" ht="14.25">
      <c r="A133" s="3" t="s">
        <v>44</v>
      </c>
      <c r="B133" s="4">
        <v>4960.5</v>
      </c>
      <c r="C133" s="4">
        <v>4509.2</v>
      </c>
      <c r="D133" s="4">
        <v>4610.3</v>
      </c>
      <c r="E133" s="4">
        <v>4625.3</v>
      </c>
      <c r="F133" s="4">
        <v>5115.5</v>
      </c>
      <c r="G133" s="4">
        <v>5243.5</v>
      </c>
      <c r="H133" s="4">
        <v>5349.3</v>
      </c>
      <c r="I133" s="4">
        <v>6028.7</v>
      </c>
      <c r="J133" s="4">
        <v>6293.3</v>
      </c>
      <c r="K133" s="4">
        <v>4991.7</v>
      </c>
      <c r="L133" s="4">
        <v>5300.5</v>
      </c>
      <c r="M133" s="4">
        <v>5970.6</v>
      </c>
      <c r="N133" s="4">
        <v>5991</v>
      </c>
      <c r="O133" s="4">
        <v>6037.9</v>
      </c>
      <c r="P133" s="4">
        <v>6739.2</v>
      </c>
      <c r="Q133" s="4">
        <v>6234.9</v>
      </c>
      <c r="R133" s="4">
        <v>6156.9</v>
      </c>
      <c r="S133" s="4">
        <v>5812.4</v>
      </c>
      <c r="T133" s="4">
        <v>5942.2</v>
      </c>
      <c r="U133" s="5" t="s">
        <v>46</v>
      </c>
      <c r="V133" s="5" t="s">
        <v>46</v>
      </c>
    </row>
    <row r="134" spans="1:22" ht="14.25">
      <c r="A134" s="3" t="s">
        <v>45</v>
      </c>
      <c r="B134" s="4">
        <v>55378.4</v>
      </c>
      <c r="C134" s="4">
        <v>67560.7</v>
      </c>
      <c r="D134" s="4">
        <v>70049.1</v>
      </c>
      <c r="E134" s="4">
        <v>65970.6</v>
      </c>
      <c r="F134" s="4">
        <v>80825.5</v>
      </c>
      <c r="G134" s="4">
        <v>74862.5</v>
      </c>
      <c r="H134" s="4">
        <v>114241.7</v>
      </c>
      <c r="I134" s="4">
        <v>149962</v>
      </c>
      <c r="J134" s="4">
        <v>106206.4</v>
      </c>
      <c r="K134" s="4">
        <v>84386.2</v>
      </c>
      <c r="L134" s="4">
        <v>72294.4</v>
      </c>
      <c r="M134" s="4">
        <v>83199.3</v>
      </c>
      <c r="N134" s="4">
        <v>95379</v>
      </c>
      <c r="O134" s="4">
        <v>102335</v>
      </c>
      <c r="P134" s="4">
        <v>107136.7</v>
      </c>
      <c r="Q134" s="4">
        <v>108263.5</v>
      </c>
      <c r="R134" s="4">
        <v>104447.9</v>
      </c>
      <c r="S134" s="4">
        <v>96709.1</v>
      </c>
      <c r="T134" s="4">
        <v>98242.4</v>
      </c>
      <c r="U134" s="5" t="s">
        <v>46</v>
      </c>
      <c r="V134" s="5" t="s">
        <v>46</v>
      </c>
    </row>
    <row r="136" ht="14.25">
      <c r="A136" s="1" t="s">
        <v>47</v>
      </c>
    </row>
    <row r="137" spans="1:2" ht="14.25">
      <c r="A137" s="1" t="s">
        <v>46</v>
      </c>
      <c r="B137" s="1" t="s">
        <v>48</v>
      </c>
    </row>
    <row r="139" spans="1:2" ht="14.25">
      <c r="A139" s="1" t="s">
        <v>5</v>
      </c>
      <c r="B139" s="1" t="s">
        <v>6</v>
      </c>
    </row>
    <row r="140" spans="1:2" ht="14.25">
      <c r="A140" s="1" t="s">
        <v>7</v>
      </c>
      <c r="B140" s="1" t="s">
        <v>52</v>
      </c>
    </row>
    <row r="141" spans="1:2" ht="14.25">
      <c r="A141" s="1" t="s">
        <v>9</v>
      </c>
      <c r="B141" s="1" t="s">
        <v>10</v>
      </c>
    </row>
    <row r="143" spans="1:22" ht="14.25">
      <c r="A143" s="3" t="s">
        <v>11</v>
      </c>
      <c r="B143" s="3" t="s">
        <v>12</v>
      </c>
      <c r="C143" s="3" t="s">
        <v>13</v>
      </c>
      <c r="D143" s="3" t="s">
        <v>14</v>
      </c>
      <c r="E143" s="3" t="s">
        <v>15</v>
      </c>
      <c r="F143" s="3" t="s">
        <v>16</v>
      </c>
      <c r="G143" s="3" t="s">
        <v>17</v>
      </c>
      <c r="H143" s="3" t="s">
        <v>18</v>
      </c>
      <c r="I143" s="3" t="s">
        <v>19</v>
      </c>
      <c r="J143" s="3" t="s">
        <v>20</v>
      </c>
      <c r="K143" s="3" t="s">
        <v>21</v>
      </c>
      <c r="L143" s="3" t="s">
        <v>22</v>
      </c>
      <c r="M143" s="3" t="s">
        <v>23</v>
      </c>
      <c r="N143" s="3" t="s">
        <v>24</v>
      </c>
      <c r="O143" s="3" t="s">
        <v>25</v>
      </c>
      <c r="P143" s="3" t="s">
        <v>26</v>
      </c>
      <c r="Q143" s="3" t="s">
        <v>27</v>
      </c>
      <c r="R143" s="3" t="s">
        <v>28</v>
      </c>
      <c r="S143" s="3" t="s">
        <v>29</v>
      </c>
      <c r="T143" s="3" t="s">
        <v>30</v>
      </c>
      <c r="U143" s="3" t="s">
        <v>31</v>
      </c>
      <c r="V143" s="3" t="s">
        <v>32</v>
      </c>
    </row>
    <row r="144" spans="1:22" ht="14.25">
      <c r="A144" s="3" t="s">
        <v>33</v>
      </c>
      <c r="B144" s="4">
        <v>43551.8</v>
      </c>
      <c r="C144" s="4">
        <v>45384.1</v>
      </c>
      <c r="D144" s="4">
        <v>45970.9</v>
      </c>
      <c r="E144" s="4">
        <v>49750.4</v>
      </c>
      <c r="F144" s="4">
        <v>56134.9</v>
      </c>
      <c r="G144" s="4">
        <v>58040.2</v>
      </c>
      <c r="H144" s="4">
        <v>62225.3</v>
      </c>
      <c r="I144" s="4">
        <v>68138.7</v>
      </c>
      <c r="J144" s="4">
        <v>66289.8</v>
      </c>
      <c r="K144" s="4">
        <v>62869.8</v>
      </c>
      <c r="L144" s="4">
        <v>66679.6</v>
      </c>
      <c r="M144" s="4">
        <v>67647.4</v>
      </c>
      <c r="N144" s="4">
        <v>68805.7</v>
      </c>
      <c r="O144" s="4">
        <v>71856.2</v>
      </c>
      <c r="P144" s="4">
        <v>75171.3</v>
      </c>
      <c r="Q144" s="4">
        <v>79144</v>
      </c>
      <c r="R144" s="4">
        <v>80412.7</v>
      </c>
      <c r="S144" s="4">
        <v>86836.8</v>
      </c>
      <c r="T144" s="4">
        <v>90093.2</v>
      </c>
      <c r="U144" s="5" t="s">
        <v>46</v>
      </c>
      <c r="V144" s="5" t="s">
        <v>46</v>
      </c>
    </row>
    <row r="145" spans="1:22" ht="14.25">
      <c r="A145" s="3" t="s">
        <v>34</v>
      </c>
      <c r="B145" s="4">
        <v>57312.7</v>
      </c>
      <c r="C145" s="4">
        <v>59932.2</v>
      </c>
      <c r="D145" s="4">
        <v>61627</v>
      </c>
      <c r="E145" s="4">
        <v>65093.1</v>
      </c>
      <c r="F145" s="4">
        <v>71938.1</v>
      </c>
      <c r="G145" s="4">
        <v>74667.9</v>
      </c>
      <c r="H145" s="4">
        <v>82921.2</v>
      </c>
      <c r="I145" s="4">
        <v>91564.2</v>
      </c>
      <c r="J145" s="4">
        <v>88908.7</v>
      </c>
      <c r="K145" s="4">
        <v>85174.3</v>
      </c>
      <c r="L145" s="4">
        <v>90203.8</v>
      </c>
      <c r="M145" s="4">
        <v>90681.7</v>
      </c>
      <c r="N145" s="4">
        <v>92638.1</v>
      </c>
      <c r="O145" s="4">
        <v>96236.2</v>
      </c>
      <c r="P145" s="4">
        <v>102568</v>
      </c>
      <c r="Q145" s="4">
        <v>109951.1</v>
      </c>
      <c r="R145" s="4">
        <v>108910.1</v>
      </c>
      <c r="S145" s="4">
        <v>114804</v>
      </c>
      <c r="T145" s="4">
        <v>118119.3</v>
      </c>
      <c r="U145" s="5" t="s">
        <v>46</v>
      </c>
      <c r="V145" s="5" t="s">
        <v>46</v>
      </c>
    </row>
    <row r="146" spans="1:22" ht="14.25">
      <c r="A146" s="3" t="s">
        <v>35</v>
      </c>
      <c r="B146" s="4">
        <v>1952.7</v>
      </c>
      <c r="C146" s="4">
        <v>1979.4</v>
      </c>
      <c r="D146" s="4">
        <v>2130.5</v>
      </c>
      <c r="E146" s="4">
        <v>2213.5</v>
      </c>
      <c r="F146" s="4">
        <v>2416.2</v>
      </c>
      <c r="G146" s="4">
        <v>2572.6</v>
      </c>
      <c r="H146" s="4">
        <v>2618.4</v>
      </c>
      <c r="I146" s="4">
        <v>2814.4</v>
      </c>
      <c r="J146" s="4">
        <v>2685.8</v>
      </c>
      <c r="K146" s="4">
        <v>2652</v>
      </c>
      <c r="L146" s="4">
        <v>2809.6</v>
      </c>
      <c r="M146" s="4">
        <v>2855.4</v>
      </c>
      <c r="N146" s="4">
        <v>2899.1</v>
      </c>
      <c r="O146" s="4">
        <v>3378.8</v>
      </c>
      <c r="P146" s="4">
        <v>3692.8</v>
      </c>
      <c r="Q146" s="4">
        <v>3645.6</v>
      </c>
      <c r="R146" s="4">
        <v>3730</v>
      </c>
      <c r="S146" s="4">
        <v>3789.4</v>
      </c>
      <c r="T146" s="4">
        <v>4111.8</v>
      </c>
      <c r="U146" s="5" t="s">
        <v>46</v>
      </c>
      <c r="V146" s="5" t="s">
        <v>46</v>
      </c>
    </row>
    <row r="147" spans="1:22" ht="14.25">
      <c r="A147" s="3" t="s">
        <v>36</v>
      </c>
      <c r="B147" s="4">
        <v>538.7</v>
      </c>
      <c r="C147" s="4">
        <v>596.9</v>
      </c>
      <c r="D147" s="4">
        <v>683.5</v>
      </c>
      <c r="E147" s="4">
        <v>627.8</v>
      </c>
      <c r="F147" s="4">
        <v>678.1</v>
      </c>
      <c r="G147" s="4">
        <v>697.7</v>
      </c>
      <c r="H147" s="4">
        <v>885.1</v>
      </c>
      <c r="I147" s="4">
        <v>935.8</v>
      </c>
      <c r="J147" s="4">
        <v>939.4</v>
      </c>
      <c r="K147" s="4">
        <v>978.8</v>
      </c>
      <c r="L147" s="4">
        <v>1089.7</v>
      </c>
      <c r="M147" s="4">
        <v>1168</v>
      </c>
      <c r="N147" s="4">
        <v>1287.5</v>
      </c>
      <c r="O147" s="4">
        <v>1357.1</v>
      </c>
      <c r="P147" s="4">
        <v>1390.6</v>
      </c>
      <c r="Q147" s="4">
        <v>1499.5</v>
      </c>
      <c r="R147" s="4">
        <v>1496.8</v>
      </c>
      <c r="S147" s="4">
        <v>1612.9</v>
      </c>
      <c r="T147" s="4">
        <v>1708.1</v>
      </c>
      <c r="U147" s="4">
        <v>1617</v>
      </c>
      <c r="V147" s="5" t="s">
        <v>46</v>
      </c>
    </row>
    <row r="148" spans="1:22" ht="14.25">
      <c r="A148" s="3" t="s">
        <v>37</v>
      </c>
      <c r="B148" s="4">
        <v>11331</v>
      </c>
      <c r="C148" s="4">
        <v>11534</v>
      </c>
      <c r="D148" s="4">
        <v>11855</v>
      </c>
      <c r="E148" s="4">
        <v>12704</v>
      </c>
      <c r="F148" s="4">
        <v>14660</v>
      </c>
      <c r="G148" s="4">
        <v>13713</v>
      </c>
      <c r="H148" s="4">
        <v>14208</v>
      </c>
      <c r="I148" s="4">
        <v>14986</v>
      </c>
      <c r="J148" s="4">
        <v>14538</v>
      </c>
      <c r="K148" s="4">
        <v>12061</v>
      </c>
      <c r="L148" s="4">
        <v>11858</v>
      </c>
      <c r="M148" s="4">
        <v>12548</v>
      </c>
      <c r="N148" s="4">
        <v>12733</v>
      </c>
      <c r="O148" s="4">
        <v>13603</v>
      </c>
      <c r="P148" s="4">
        <v>15355</v>
      </c>
      <c r="Q148" s="4">
        <v>15856</v>
      </c>
      <c r="R148" s="4">
        <v>16407</v>
      </c>
      <c r="S148" s="4">
        <v>17767</v>
      </c>
      <c r="T148" s="4">
        <v>18256</v>
      </c>
      <c r="U148" s="5" t="s">
        <v>46</v>
      </c>
      <c r="V148" s="5" t="s">
        <v>46</v>
      </c>
    </row>
    <row r="149" spans="1:22" ht="14.25">
      <c r="A149" s="3" t="s">
        <v>38</v>
      </c>
      <c r="B149" s="4">
        <v>2398</v>
      </c>
      <c r="C149" s="4">
        <v>2158</v>
      </c>
      <c r="D149" s="4">
        <v>1995</v>
      </c>
      <c r="E149" s="4">
        <v>2209</v>
      </c>
      <c r="F149" s="4">
        <v>2511</v>
      </c>
      <c r="G149" s="4">
        <v>2608</v>
      </c>
      <c r="H149" s="4">
        <v>2935</v>
      </c>
      <c r="I149" s="4">
        <v>3132</v>
      </c>
      <c r="J149" s="4">
        <v>3207</v>
      </c>
      <c r="K149" s="4">
        <v>2985</v>
      </c>
      <c r="L149" s="4">
        <v>2991</v>
      </c>
      <c r="M149" s="4">
        <v>3034</v>
      </c>
      <c r="N149" s="4">
        <v>3040</v>
      </c>
      <c r="O149" s="4">
        <v>3146</v>
      </c>
      <c r="P149" s="4">
        <v>3355</v>
      </c>
      <c r="Q149" s="4">
        <v>3688</v>
      </c>
      <c r="R149" s="4">
        <v>3834</v>
      </c>
      <c r="S149" s="4">
        <v>4370</v>
      </c>
      <c r="T149" s="4">
        <v>4669</v>
      </c>
      <c r="U149" s="5" t="s">
        <v>46</v>
      </c>
      <c r="V149" s="5" t="s">
        <v>46</v>
      </c>
    </row>
    <row r="150" spans="1:22" ht="14.25">
      <c r="A150" s="3" t="s">
        <v>39</v>
      </c>
      <c r="B150" s="4">
        <v>8912</v>
      </c>
      <c r="C150" s="4">
        <v>9839</v>
      </c>
      <c r="D150" s="4">
        <v>9511</v>
      </c>
      <c r="E150" s="4">
        <v>10728</v>
      </c>
      <c r="F150" s="4">
        <v>11623</v>
      </c>
      <c r="G150" s="4">
        <v>12195</v>
      </c>
      <c r="H150" s="4">
        <v>13403</v>
      </c>
      <c r="I150" s="4">
        <v>14837</v>
      </c>
      <c r="J150" s="4">
        <v>13976</v>
      </c>
      <c r="K150" s="4">
        <v>14230</v>
      </c>
      <c r="L150" s="4">
        <v>16000</v>
      </c>
      <c r="M150" s="4">
        <v>15524</v>
      </c>
      <c r="N150" s="4">
        <v>16250</v>
      </c>
      <c r="O150" s="4">
        <v>15805</v>
      </c>
      <c r="P150" s="4">
        <v>16514</v>
      </c>
      <c r="Q150" s="4">
        <v>17911</v>
      </c>
      <c r="R150" s="4">
        <v>17482</v>
      </c>
      <c r="S150" s="4">
        <v>19277</v>
      </c>
      <c r="T150" s="4">
        <v>19683</v>
      </c>
      <c r="U150" s="5" t="s">
        <v>46</v>
      </c>
      <c r="V150" s="5" t="s">
        <v>46</v>
      </c>
    </row>
    <row r="151" spans="1:22" ht="14.25">
      <c r="A151" s="3" t="s">
        <v>40</v>
      </c>
      <c r="B151" s="4">
        <v>8368.5</v>
      </c>
      <c r="C151" s="4">
        <v>8729.5</v>
      </c>
      <c r="D151" s="4">
        <v>9160.3</v>
      </c>
      <c r="E151" s="4">
        <v>10142.5</v>
      </c>
      <c r="F151" s="4">
        <v>11592.1</v>
      </c>
      <c r="G151" s="4">
        <v>12049.2</v>
      </c>
      <c r="H151" s="4">
        <v>12030.3</v>
      </c>
      <c r="I151" s="4">
        <v>12878.4</v>
      </c>
      <c r="J151" s="4">
        <v>13642.3</v>
      </c>
      <c r="K151" s="4">
        <v>13662.6</v>
      </c>
      <c r="L151" s="4">
        <v>13892.4</v>
      </c>
      <c r="M151" s="4">
        <v>14553.7</v>
      </c>
      <c r="N151" s="4">
        <v>14349.2</v>
      </c>
      <c r="O151" s="4">
        <v>14997.2</v>
      </c>
      <c r="P151" s="4">
        <v>14832.6</v>
      </c>
      <c r="Q151" s="4">
        <v>14285.7</v>
      </c>
      <c r="R151" s="4">
        <v>14697.9</v>
      </c>
      <c r="S151" s="4">
        <v>15598.2</v>
      </c>
      <c r="T151" s="4">
        <v>16444.1</v>
      </c>
      <c r="U151" s="5" t="s">
        <v>46</v>
      </c>
      <c r="V151" s="5" t="s">
        <v>46</v>
      </c>
    </row>
    <row r="152" spans="1:22" ht="14.25">
      <c r="A152" s="3" t="s">
        <v>41</v>
      </c>
      <c r="B152" s="4">
        <v>3488</v>
      </c>
      <c r="C152" s="4">
        <v>3472</v>
      </c>
      <c r="D152" s="4">
        <v>3266</v>
      </c>
      <c r="E152" s="4">
        <v>3403</v>
      </c>
      <c r="F152" s="4">
        <v>3634</v>
      </c>
      <c r="G152" s="4">
        <v>3669</v>
      </c>
      <c r="H152" s="4">
        <v>4407</v>
      </c>
      <c r="I152" s="4">
        <v>4766</v>
      </c>
      <c r="J152" s="4">
        <v>4220</v>
      </c>
      <c r="K152" s="4">
        <v>3939</v>
      </c>
      <c r="L152" s="4">
        <v>4443</v>
      </c>
      <c r="M152" s="4">
        <v>4043</v>
      </c>
      <c r="N152" s="4">
        <v>4013</v>
      </c>
      <c r="O152" s="4">
        <v>4188</v>
      </c>
      <c r="P152" s="4">
        <v>4442</v>
      </c>
      <c r="Q152" s="4">
        <v>5014</v>
      </c>
      <c r="R152" s="4">
        <v>5023</v>
      </c>
      <c r="S152" s="4">
        <v>5483</v>
      </c>
      <c r="T152" s="4">
        <v>5889</v>
      </c>
      <c r="U152" s="4">
        <v>6056</v>
      </c>
      <c r="V152" s="5" t="s">
        <v>46</v>
      </c>
    </row>
    <row r="153" spans="1:22" ht="14.25">
      <c r="A153" s="3" t="s">
        <v>42</v>
      </c>
      <c r="B153" s="4">
        <v>361.9</v>
      </c>
      <c r="C153" s="4">
        <v>442.2</v>
      </c>
      <c r="D153" s="4">
        <v>493.5</v>
      </c>
      <c r="E153" s="4">
        <v>587.1</v>
      </c>
      <c r="F153" s="4">
        <v>618.6</v>
      </c>
      <c r="G153" s="4">
        <v>798.6</v>
      </c>
      <c r="H153" s="4">
        <v>960.8</v>
      </c>
      <c r="I153" s="4">
        <v>975.3</v>
      </c>
      <c r="J153" s="4">
        <v>762.6</v>
      </c>
      <c r="K153" s="4">
        <v>891.8</v>
      </c>
      <c r="L153" s="4">
        <v>918.4</v>
      </c>
      <c r="M153" s="4">
        <v>964.2</v>
      </c>
      <c r="N153" s="4">
        <v>1137.5</v>
      </c>
      <c r="O153" s="4">
        <v>1107.5</v>
      </c>
      <c r="P153" s="4">
        <v>968.7</v>
      </c>
      <c r="Q153" s="4">
        <v>1174.9</v>
      </c>
      <c r="R153" s="4">
        <v>1235.4</v>
      </c>
      <c r="S153" s="4">
        <v>1275</v>
      </c>
      <c r="T153" s="4">
        <v>1249</v>
      </c>
      <c r="U153" s="4">
        <v>1276.6</v>
      </c>
      <c r="V153" s="5" t="s">
        <v>46</v>
      </c>
    </row>
    <row r="154" spans="1:22" ht="14.25">
      <c r="A154" s="3" t="s">
        <v>43</v>
      </c>
      <c r="B154" s="4">
        <v>555</v>
      </c>
      <c r="C154" s="4">
        <v>619</v>
      </c>
      <c r="D154" s="4">
        <v>465</v>
      </c>
      <c r="E154" s="4">
        <v>446</v>
      </c>
      <c r="F154" s="4">
        <v>570</v>
      </c>
      <c r="G154" s="4">
        <v>616</v>
      </c>
      <c r="H154" s="4">
        <v>608</v>
      </c>
      <c r="I154" s="4">
        <v>704</v>
      </c>
      <c r="J154" s="4">
        <v>544</v>
      </c>
      <c r="K154" s="4">
        <v>597</v>
      </c>
      <c r="L154" s="4">
        <v>647</v>
      </c>
      <c r="M154" s="4">
        <v>625</v>
      </c>
      <c r="N154" s="4">
        <v>694</v>
      </c>
      <c r="O154" s="4">
        <v>798</v>
      </c>
      <c r="P154" s="4">
        <v>831</v>
      </c>
      <c r="Q154" s="4">
        <v>1000</v>
      </c>
      <c r="R154" s="4">
        <v>1249</v>
      </c>
      <c r="S154" s="4">
        <v>1103</v>
      </c>
      <c r="T154" s="4">
        <v>1194</v>
      </c>
      <c r="U154" s="4">
        <v>1261</v>
      </c>
      <c r="V154" s="5" t="s">
        <v>46</v>
      </c>
    </row>
    <row r="155" spans="1:22" ht="14.25">
      <c r="A155" s="3" t="s">
        <v>44</v>
      </c>
      <c r="B155" s="4">
        <v>1152.1</v>
      </c>
      <c r="C155" s="4">
        <v>1049.8</v>
      </c>
      <c r="D155" s="4">
        <v>960.1</v>
      </c>
      <c r="E155" s="4">
        <v>1091.3</v>
      </c>
      <c r="F155" s="4">
        <v>1157.9</v>
      </c>
      <c r="G155" s="4">
        <v>1261.2</v>
      </c>
      <c r="H155" s="4">
        <v>1335.8</v>
      </c>
      <c r="I155" s="4">
        <v>1431.7</v>
      </c>
      <c r="J155" s="4">
        <v>1296.9</v>
      </c>
      <c r="K155" s="4">
        <v>1123.6</v>
      </c>
      <c r="L155" s="4">
        <v>1232.6</v>
      </c>
      <c r="M155" s="4">
        <v>1361.9</v>
      </c>
      <c r="N155" s="4">
        <v>1379.1</v>
      </c>
      <c r="O155" s="4">
        <v>1567.6</v>
      </c>
      <c r="P155" s="4">
        <v>1584.8</v>
      </c>
      <c r="Q155" s="4">
        <v>1701.4</v>
      </c>
      <c r="R155" s="4">
        <v>1678.9</v>
      </c>
      <c r="S155" s="4">
        <v>1598.5</v>
      </c>
      <c r="T155" s="4">
        <v>1549.6</v>
      </c>
      <c r="U155" s="5" t="s">
        <v>46</v>
      </c>
      <c r="V155" s="5" t="s">
        <v>46</v>
      </c>
    </row>
    <row r="156" spans="1:22" ht="14.25">
      <c r="A156" s="3" t="s">
        <v>45</v>
      </c>
      <c r="B156" s="4">
        <v>13760.9</v>
      </c>
      <c r="C156" s="4">
        <v>14548.1</v>
      </c>
      <c r="D156" s="4">
        <v>15656.1</v>
      </c>
      <c r="E156" s="4">
        <v>15342.7</v>
      </c>
      <c r="F156" s="4">
        <v>15803.2</v>
      </c>
      <c r="G156" s="4">
        <v>16627.7</v>
      </c>
      <c r="H156" s="4">
        <v>20695.9</v>
      </c>
      <c r="I156" s="4">
        <v>23425.5</v>
      </c>
      <c r="J156" s="4">
        <v>22618.9</v>
      </c>
      <c r="K156" s="4">
        <v>22304.5</v>
      </c>
      <c r="L156" s="4">
        <v>23524.2</v>
      </c>
      <c r="M156" s="4">
        <v>23034.3</v>
      </c>
      <c r="N156" s="4">
        <v>23832.4</v>
      </c>
      <c r="O156" s="4">
        <v>24380</v>
      </c>
      <c r="P156" s="4">
        <v>27396.7</v>
      </c>
      <c r="Q156" s="4">
        <v>30807.1</v>
      </c>
      <c r="R156" s="4">
        <v>28497.3</v>
      </c>
      <c r="S156" s="4">
        <v>27967.2</v>
      </c>
      <c r="T156" s="4">
        <v>28026.1</v>
      </c>
      <c r="U156" s="5" t="s">
        <v>46</v>
      </c>
      <c r="V156" s="5" t="s">
        <v>46</v>
      </c>
    </row>
    <row r="158" ht="14.25">
      <c r="A158" s="1" t="s">
        <v>47</v>
      </c>
    </row>
    <row r="159" spans="1:2" ht="14.25">
      <c r="A159" s="1" t="s">
        <v>46</v>
      </c>
      <c r="B159" s="1" t="s">
        <v>48</v>
      </c>
    </row>
    <row r="161" spans="1:2" ht="14.25">
      <c r="A161" s="1" t="s">
        <v>5</v>
      </c>
      <c r="B161" s="1" t="s">
        <v>6</v>
      </c>
    </row>
    <row r="162" spans="1:2" ht="14.25">
      <c r="A162" s="1" t="s">
        <v>7</v>
      </c>
      <c r="B162" s="1" t="s">
        <v>52</v>
      </c>
    </row>
    <row r="163" spans="1:2" ht="14.25">
      <c r="A163" s="1" t="s">
        <v>9</v>
      </c>
      <c r="B163" s="1" t="s">
        <v>49</v>
      </c>
    </row>
    <row r="165" spans="1:22" ht="14.25">
      <c r="A165" s="3" t="s">
        <v>11</v>
      </c>
      <c r="B165" s="3" t="s">
        <v>12</v>
      </c>
      <c r="C165" s="3" t="s">
        <v>13</v>
      </c>
      <c r="D165" s="3" t="s">
        <v>14</v>
      </c>
      <c r="E165" s="3" t="s">
        <v>15</v>
      </c>
      <c r="F165" s="3" t="s">
        <v>16</v>
      </c>
      <c r="G165" s="3" t="s">
        <v>17</v>
      </c>
      <c r="H165" s="3" t="s">
        <v>18</v>
      </c>
      <c r="I165" s="3" t="s">
        <v>19</v>
      </c>
      <c r="J165" s="3" t="s">
        <v>20</v>
      </c>
      <c r="K165" s="3" t="s">
        <v>21</v>
      </c>
      <c r="L165" s="3" t="s">
        <v>22</v>
      </c>
      <c r="M165" s="3" t="s">
        <v>23</v>
      </c>
      <c r="N165" s="3" t="s">
        <v>24</v>
      </c>
      <c r="O165" s="3" t="s">
        <v>25</v>
      </c>
      <c r="P165" s="3" t="s">
        <v>26</v>
      </c>
      <c r="Q165" s="3" t="s">
        <v>27</v>
      </c>
      <c r="R165" s="3" t="s">
        <v>28</v>
      </c>
      <c r="S165" s="3" t="s">
        <v>29</v>
      </c>
      <c r="T165" s="3" t="s">
        <v>30</v>
      </c>
      <c r="U165" s="3" t="s">
        <v>31</v>
      </c>
      <c r="V165" s="3" t="s">
        <v>32</v>
      </c>
    </row>
    <row r="166" spans="1:22" ht="14.25">
      <c r="A166" s="3" t="s">
        <v>33</v>
      </c>
      <c r="B166" s="5" t="s">
        <v>46</v>
      </c>
      <c r="C166" s="5" t="s">
        <v>46</v>
      </c>
      <c r="D166" s="5" t="s">
        <v>46</v>
      </c>
      <c r="E166" s="5" t="s">
        <v>46</v>
      </c>
      <c r="F166" s="5" t="s">
        <v>46</v>
      </c>
      <c r="G166" s="5" t="s">
        <v>46</v>
      </c>
      <c r="H166" s="5" t="s">
        <v>46</v>
      </c>
      <c r="I166" s="5" t="s">
        <v>46</v>
      </c>
      <c r="J166" s="5" t="s">
        <v>46</v>
      </c>
      <c r="K166" s="5" t="s">
        <v>46</v>
      </c>
      <c r="L166" s="5" t="s">
        <v>46</v>
      </c>
      <c r="M166" s="5" t="s">
        <v>46</v>
      </c>
      <c r="N166" s="5" t="s">
        <v>46</v>
      </c>
      <c r="O166" s="5" t="s">
        <v>46</v>
      </c>
      <c r="P166" s="5" t="s">
        <v>46</v>
      </c>
      <c r="Q166" s="5" t="s">
        <v>46</v>
      </c>
      <c r="R166" s="5" t="s">
        <v>46</v>
      </c>
      <c r="S166" s="5" t="s">
        <v>46</v>
      </c>
      <c r="T166" s="5" t="s">
        <v>46</v>
      </c>
      <c r="U166" s="5" t="s">
        <v>46</v>
      </c>
      <c r="V166" s="5" t="s">
        <v>46</v>
      </c>
    </row>
    <row r="167" spans="1:22" ht="14.25">
      <c r="A167" s="3" t="s">
        <v>34</v>
      </c>
      <c r="B167" s="5" t="s">
        <v>46</v>
      </c>
      <c r="C167" s="5" t="s">
        <v>46</v>
      </c>
      <c r="D167" s="5" t="s">
        <v>46</v>
      </c>
      <c r="E167" s="5" t="s">
        <v>46</v>
      </c>
      <c r="F167" s="5" t="s">
        <v>46</v>
      </c>
      <c r="G167" s="5" t="s">
        <v>46</v>
      </c>
      <c r="H167" s="5" t="s">
        <v>46</v>
      </c>
      <c r="I167" s="5" t="s">
        <v>46</v>
      </c>
      <c r="J167" s="5" t="s">
        <v>46</v>
      </c>
      <c r="K167" s="5" t="s">
        <v>46</v>
      </c>
      <c r="L167" s="5" t="s">
        <v>46</v>
      </c>
      <c r="M167" s="5" t="s">
        <v>46</v>
      </c>
      <c r="N167" s="5" t="s">
        <v>46</v>
      </c>
      <c r="O167" s="5" t="s">
        <v>46</v>
      </c>
      <c r="P167" s="5" t="s">
        <v>46</v>
      </c>
      <c r="Q167" s="5" t="s">
        <v>46</v>
      </c>
      <c r="R167" s="5" t="s">
        <v>46</v>
      </c>
      <c r="S167" s="5" t="s">
        <v>46</v>
      </c>
      <c r="T167" s="5" t="s">
        <v>46</v>
      </c>
      <c r="U167" s="5" t="s">
        <v>46</v>
      </c>
      <c r="V167" s="5" t="s">
        <v>46</v>
      </c>
    </row>
    <row r="168" spans="1:22" ht="14.25">
      <c r="A168" s="3" t="s">
        <v>35</v>
      </c>
      <c r="B168" s="4">
        <v>4644.5</v>
      </c>
      <c r="C168" s="4">
        <v>4362.5</v>
      </c>
      <c r="D168" s="4">
        <v>4554.3</v>
      </c>
      <c r="E168" s="4">
        <v>4851.1</v>
      </c>
      <c r="F168" s="4">
        <v>5164.1</v>
      </c>
      <c r="G168" s="4">
        <v>5639.1</v>
      </c>
      <c r="H168" s="4">
        <v>6123.7</v>
      </c>
      <c r="I168" s="4">
        <v>6747.3</v>
      </c>
      <c r="J168" s="4">
        <v>7526.1</v>
      </c>
      <c r="K168" s="4">
        <v>6942.9</v>
      </c>
      <c r="L168" s="4">
        <v>7127.9</v>
      </c>
      <c r="M168" s="4">
        <v>7850</v>
      </c>
      <c r="N168" s="4">
        <v>7936.8</v>
      </c>
      <c r="O168" s="4">
        <v>8124.7</v>
      </c>
      <c r="P168" s="4">
        <v>9388.5</v>
      </c>
      <c r="Q168" s="4">
        <v>10225.8</v>
      </c>
      <c r="R168" s="4">
        <v>10688.9</v>
      </c>
      <c r="S168" s="4">
        <v>11197.6</v>
      </c>
      <c r="T168" s="4">
        <v>11658.8</v>
      </c>
      <c r="U168" s="5" t="s">
        <v>46</v>
      </c>
      <c r="V168" s="5" t="s">
        <v>46</v>
      </c>
    </row>
    <row r="169" spans="1:22" ht="14.25">
      <c r="A169" s="3" t="s">
        <v>36</v>
      </c>
      <c r="B169" s="4">
        <v>1228.5</v>
      </c>
      <c r="C169" s="4">
        <v>1294.8</v>
      </c>
      <c r="D169" s="4">
        <v>1386.7</v>
      </c>
      <c r="E169" s="4">
        <v>1290.1</v>
      </c>
      <c r="F169" s="4">
        <v>1388.5</v>
      </c>
      <c r="G169" s="4">
        <v>1362.2</v>
      </c>
      <c r="H169" s="4">
        <v>1811.9</v>
      </c>
      <c r="I169" s="4">
        <v>2018</v>
      </c>
      <c r="J169" s="4">
        <v>1939</v>
      </c>
      <c r="K169" s="4">
        <v>1929.4</v>
      </c>
      <c r="L169" s="4">
        <v>2119</v>
      </c>
      <c r="M169" s="4">
        <v>2199</v>
      </c>
      <c r="N169" s="4">
        <v>2237.7</v>
      </c>
      <c r="O169" s="4">
        <v>2331.2</v>
      </c>
      <c r="P169" s="4">
        <v>2450.8</v>
      </c>
      <c r="Q169" s="4">
        <v>2542.1</v>
      </c>
      <c r="R169" s="4">
        <v>2637.4</v>
      </c>
      <c r="S169" s="4">
        <v>2831.7</v>
      </c>
      <c r="T169" s="4">
        <v>2935.9</v>
      </c>
      <c r="U169" s="4">
        <v>2916.4</v>
      </c>
      <c r="V169" s="5" t="s">
        <v>46</v>
      </c>
    </row>
    <row r="170" spans="1:22" ht="14.25">
      <c r="A170" s="3" t="s">
        <v>37</v>
      </c>
      <c r="B170" s="4">
        <v>22136</v>
      </c>
      <c r="C170" s="4">
        <v>22442</v>
      </c>
      <c r="D170" s="4">
        <v>22789</v>
      </c>
      <c r="E170" s="4">
        <v>24593</v>
      </c>
      <c r="F170" s="4">
        <v>28304</v>
      </c>
      <c r="G170" s="4">
        <v>26700</v>
      </c>
      <c r="H170" s="4">
        <v>28034</v>
      </c>
      <c r="I170" s="4">
        <v>29325</v>
      </c>
      <c r="J170" s="4">
        <v>28927</v>
      </c>
      <c r="K170" s="4">
        <v>27228</v>
      </c>
      <c r="L170" s="4">
        <v>27761</v>
      </c>
      <c r="M170" s="4">
        <v>29149</v>
      </c>
      <c r="N170" s="4">
        <v>30761</v>
      </c>
      <c r="O170" s="4">
        <v>31438</v>
      </c>
      <c r="P170" s="4">
        <v>31525</v>
      </c>
      <c r="Q170" s="4">
        <v>31289</v>
      </c>
      <c r="R170" s="4">
        <v>31978</v>
      </c>
      <c r="S170" s="4">
        <v>34044</v>
      </c>
      <c r="T170" s="4">
        <v>35625</v>
      </c>
      <c r="U170" s="5" t="s">
        <v>46</v>
      </c>
      <c r="V170" s="5" t="s">
        <v>46</v>
      </c>
    </row>
    <row r="171" spans="1:22" ht="14.25">
      <c r="A171" s="3" t="s">
        <v>38</v>
      </c>
      <c r="B171" s="4">
        <v>6173</v>
      </c>
      <c r="C171" s="4">
        <v>5860</v>
      </c>
      <c r="D171" s="4">
        <v>5790</v>
      </c>
      <c r="E171" s="4">
        <v>6206</v>
      </c>
      <c r="F171" s="4">
        <v>6986</v>
      </c>
      <c r="G171" s="4">
        <v>7883</v>
      </c>
      <c r="H171" s="4">
        <v>8996</v>
      </c>
      <c r="I171" s="4">
        <v>9368</v>
      </c>
      <c r="J171" s="4">
        <v>8817</v>
      </c>
      <c r="K171" s="4">
        <v>7845</v>
      </c>
      <c r="L171" s="4">
        <v>7701</v>
      </c>
      <c r="M171" s="4">
        <v>7850</v>
      </c>
      <c r="N171" s="4">
        <v>7759</v>
      </c>
      <c r="O171" s="4">
        <v>7887</v>
      </c>
      <c r="P171" s="4">
        <v>8737</v>
      </c>
      <c r="Q171" s="4">
        <v>9225</v>
      </c>
      <c r="R171" s="4">
        <v>9477</v>
      </c>
      <c r="S171" s="4">
        <v>11309</v>
      </c>
      <c r="T171" s="4">
        <v>10945</v>
      </c>
      <c r="U171" s="5" t="s">
        <v>46</v>
      </c>
      <c r="V171" s="5" t="s">
        <v>46</v>
      </c>
    </row>
    <row r="172" spans="1:22" ht="14.25">
      <c r="A172" s="3" t="s">
        <v>39</v>
      </c>
      <c r="B172">
        <v>16121</v>
      </c>
      <c r="C172">
        <v>17110</v>
      </c>
      <c r="D172">
        <v>17998</v>
      </c>
      <c r="E172">
        <v>19525</v>
      </c>
      <c r="F172">
        <v>21760</v>
      </c>
      <c r="G172">
        <v>23421</v>
      </c>
      <c r="H172">
        <v>29336</v>
      </c>
      <c r="I172">
        <v>33674</v>
      </c>
      <c r="J172">
        <v>32087</v>
      </c>
      <c r="K172">
        <v>31154</v>
      </c>
      <c r="L172">
        <v>35318</v>
      </c>
      <c r="M172">
        <v>35071</v>
      </c>
      <c r="N172">
        <v>36278</v>
      </c>
      <c r="O172">
        <v>36209</v>
      </c>
      <c r="P172">
        <v>37360</v>
      </c>
      <c r="Q172">
        <v>40160</v>
      </c>
      <c r="R172">
        <v>40768</v>
      </c>
      <c r="S172">
        <v>43195</v>
      </c>
      <c r="T172">
        <v>46079</v>
      </c>
      <c r="U172" s="5" t="s">
        <v>46</v>
      </c>
      <c r="V172" s="5" t="s">
        <v>46</v>
      </c>
    </row>
    <row r="173" spans="1:22" ht="14.25">
      <c r="A173" s="3" t="s">
        <v>40</v>
      </c>
      <c r="B173" s="4">
        <v>13839.2</v>
      </c>
      <c r="C173" s="4">
        <v>14824.9</v>
      </c>
      <c r="D173" s="4">
        <v>16016.1</v>
      </c>
      <c r="E173" s="4">
        <v>16966.3</v>
      </c>
      <c r="F173" s="4">
        <v>18841.9</v>
      </c>
      <c r="G173" s="4">
        <v>19829.1</v>
      </c>
      <c r="H173" s="4">
        <v>21116.8</v>
      </c>
      <c r="I173" s="4">
        <v>22427.1</v>
      </c>
      <c r="J173" s="4">
        <v>23129.3</v>
      </c>
      <c r="K173" s="4">
        <v>24405.4</v>
      </c>
      <c r="L173" s="4">
        <v>24313.6</v>
      </c>
      <c r="M173" s="4">
        <v>24886.9</v>
      </c>
      <c r="N173" s="4">
        <v>23608.3</v>
      </c>
      <c r="O173" s="4">
        <v>25619</v>
      </c>
      <c r="P173" s="4">
        <v>26392.5</v>
      </c>
      <c r="Q173" s="4">
        <v>26738.8</v>
      </c>
      <c r="R173" s="4">
        <v>27057.6</v>
      </c>
      <c r="S173" s="4">
        <v>28848</v>
      </c>
      <c r="T173" s="4">
        <v>28558.2</v>
      </c>
      <c r="U173" s="5" t="s">
        <v>46</v>
      </c>
      <c r="V173" s="5" t="s">
        <v>46</v>
      </c>
    </row>
    <row r="174" spans="1:22" ht="14.25">
      <c r="A174" s="3" t="s">
        <v>41</v>
      </c>
      <c r="B174" s="4">
        <v>5182</v>
      </c>
      <c r="C174" s="4">
        <v>5332</v>
      </c>
      <c r="D174" s="4">
        <v>5244</v>
      </c>
      <c r="E174" s="4">
        <v>5381</v>
      </c>
      <c r="F174" s="4">
        <v>5645</v>
      </c>
      <c r="G174" s="4">
        <v>5687</v>
      </c>
      <c r="H174" s="4">
        <v>6405</v>
      </c>
      <c r="I174" s="4">
        <v>6813</v>
      </c>
      <c r="J174" s="4">
        <v>6532</v>
      </c>
      <c r="K174" s="4">
        <v>6266</v>
      </c>
      <c r="L174" s="4">
        <v>6587</v>
      </c>
      <c r="M174" s="4">
        <v>6683</v>
      </c>
      <c r="N174" s="4">
        <v>6861</v>
      </c>
      <c r="O174" s="4">
        <v>7095</v>
      </c>
      <c r="P174" s="4">
        <v>7609</v>
      </c>
      <c r="Q174" s="4">
        <v>8303</v>
      </c>
      <c r="R174" s="4">
        <v>8416</v>
      </c>
      <c r="S174" s="4">
        <v>9054</v>
      </c>
      <c r="T174" s="4">
        <v>9546</v>
      </c>
      <c r="U174" s="4">
        <v>9765</v>
      </c>
      <c r="V174" s="5" t="s">
        <v>46</v>
      </c>
    </row>
    <row r="175" spans="1:22" ht="14.25">
      <c r="A175" s="3" t="s">
        <v>42</v>
      </c>
      <c r="B175" s="4">
        <v>972.8</v>
      </c>
      <c r="C175" s="4">
        <v>1255.6</v>
      </c>
      <c r="D175" s="4">
        <v>1505.2</v>
      </c>
      <c r="E175" s="4">
        <v>1779.6</v>
      </c>
      <c r="F175" s="4">
        <v>1973</v>
      </c>
      <c r="G175" s="4">
        <v>2393.9</v>
      </c>
      <c r="H175" s="4">
        <v>2827.7</v>
      </c>
      <c r="I175" s="4">
        <v>3074.6</v>
      </c>
      <c r="J175" s="4">
        <v>2722</v>
      </c>
      <c r="K175" s="4">
        <v>2425.6</v>
      </c>
      <c r="L175" s="4">
        <v>2744.9</v>
      </c>
      <c r="M175" s="4">
        <v>2921.8</v>
      </c>
      <c r="N175" s="4">
        <v>2912</v>
      </c>
      <c r="O175" s="4">
        <v>3109.9</v>
      </c>
      <c r="P175" s="4">
        <v>3146.9</v>
      </c>
      <c r="Q175" s="4">
        <v>3342.6</v>
      </c>
      <c r="R175" s="4">
        <v>3356.6</v>
      </c>
      <c r="S175" s="4">
        <v>3526</v>
      </c>
      <c r="T175" s="4">
        <v>3642.2</v>
      </c>
      <c r="U175" s="4">
        <v>3731.8</v>
      </c>
      <c r="V175" s="5" t="s">
        <v>46</v>
      </c>
    </row>
    <row r="176" spans="1:22" ht="14.25">
      <c r="A176" s="3" t="s">
        <v>43</v>
      </c>
      <c r="B176" s="4">
        <v>984</v>
      </c>
      <c r="C176" s="4">
        <v>1067</v>
      </c>
      <c r="D176" s="4">
        <v>939</v>
      </c>
      <c r="E176" s="4">
        <v>1090</v>
      </c>
      <c r="F176" s="4">
        <v>1294</v>
      </c>
      <c r="G176" s="4">
        <v>1485</v>
      </c>
      <c r="H176" s="4">
        <v>1587</v>
      </c>
      <c r="I176" s="4">
        <v>1701</v>
      </c>
      <c r="J176" s="4">
        <v>1456</v>
      </c>
      <c r="K176" s="4">
        <v>1395</v>
      </c>
      <c r="L176" s="4">
        <v>1662</v>
      </c>
      <c r="M176" s="4">
        <v>1686</v>
      </c>
      <c r="N176" s="4">
        <v>1893</v>
      </c>
      <c r="O176" s="4">
        <v>2177</v>
      </c>
      <c r="P176" s="4">
        <v>2511</v>
      </c>
      <c r="Q176" s="4">
        <v>2673</v>
      </c>
      <c r="R176" s="4">
        <v>3021</v>
      </c>
      <c r="S176" s="4">
        <v>2957</v>
      </c>
      <c r="T176" s="4">
        <v>3075</v>
      </c>
      <c r="U176" s="4">
        <v>3256</v>
      </c>
      <c r="V176" s="5" t="s">
        <v>46</v>
      </c>
    </row>
    <row r="177" spans="1:22" ht="14.25">
      <c r="A177" s="3" t="s">
        <v>44</v>
      </c>
      <c r="B177" s="4">
        <v>1566.6</v>
      </c>
      <c r="C177" s="4">
        <v>1425.8</v>
      </c>
      <c r="D177" s="4">
        <v>1294.2</v>
      </c>
      <c r="E177" s="4">
        <v>1475.5</v>
      </c>
      <c r="F177" s="4">
        <v>1567.8</v>
      </c>
      <c r="G177" s="4">
        <v>1708.6</v>
      </c>
      <c r="H177" s="4">
        <v>1819</v>
      </c>
      <c r="I177" s="4">
        <v>1964.3</v>
      </c>
      <c r="J177" s="4">
        <v>1813</v>
      </c>
      <c r="K177" s="4">
        <v>1567.9</v>
      </c>
      <c r="L177" s="4">
        <v>1739.7</v>
      </c>
      <c r="M177" s="4">
        <v>1882.9</v>
      </c>
      <c r="N177" s="4">
        <v>1905.9</v>
      </c>
      <c r="O177" s="4">
        <v>2097.3</v>
      </c>
      <c r="P177" s="4">
        <v>2180.9</v>
      </c>
      <c r="Q177" s="4">
        <v>2290.2</v>
      </c>
      <c r="R177" s="4">
        <v>2244.8</v>
      </c>
      <c r="S177" s="4">
        <v>2135</v>
      </c>
      <c r="T177" s="4">
        <v>2058.5</v>
      </c>
      <c r="U177" s="5" t="s">
        <v>46</v>
      </c>
      <c r="V177" s="5" t="s">
        <v>46</v>
      </c>
    </row>
    <row r="178" spans="1:22" ht="14.25">
      <c r="A178" s="3" t="s">
        <v>45</v>
      </c>
      <c r="B178" s="4">
        <v>27259.3</v>
      </c>
      <c r="C178" s="4">
        <v>28562.2</v>
      </c>
      <c r="D178" s="4">
        <v>31151.5</v>
      </c>
      <c r="E178" s="4">
        <v>30392.1</v>
      </c>
      <c r="F178" s="4">
        <v>32935.5</v>
      </c>
      <c r="G178" s="4">
        <v>32550.5</v>
      </c>
      <c r="H178" s="4">
        <v>37583.8</v>
      </c>
      <c r="I178" s="4">
        <v>41767.3</v>
      </c>
      <c r="J178" s="4">
        <v>37022.2</v>
      </c>
      <c r="K178" s="4">
        <v>37002.5</v>
      </c>
      <c r="L178" s="4">
        <v>39289.4</v>
      </c>
      <c r="M178" s="4">
        <v>39896.1</v>
      </c>
      <c r="N178" s="4">
        <v>41031.2</v>
      </c>
      <c r="O178" s="4">
        <v>41093.4</v>
      </c>
      <c r="P178" s="4">
        <v>45828.2</v>
      </c>
      <c r="Q178" s="4">
        <v>49468.2</v>
      </c>
      <c r="R178" s="4">
        <v>45373.9</v>
      </c>
      <c r="S178" s="4">
        <v>44397.5</v>
      </c>
      <c r="T178" s="4">
        <v>44119.5</v>
      </c>
      <c r="U178" s="5" t="s">
        <v>46</v>
      </c>
      <c r="V178" s="5" t="s">
        <v>46</v>
      </c>
    </row>
    <row r="180" ht="14.25">
      <c r="A180" s="1" t="s">
        <v>47</v>
      </c>
    </row>
    <row r="181" spans="1:2" ht="14.25">
      <c r="A181" s="1" t="s">
        <v>46</v>
      </c>
      <c r="B181" s="1" t="s">
        <v>48</v>
      </c>
    </row>
    <row r="183" spans="1:2" ht="14.25">
      <c r="A183" s="1" t="s">
        <v>5</v>
      </c>
      <c r="B183" s="1" t="s">
        <v>53</v>
      </c>
    </row>
    <row r="184" spans="1:2" ht="14.25">
      <c r="A184" s="1" t="s">
        <v>7</v>
      </c>
      <c r="B184" s="1" t="s">
        <v>8</v>
      </c>
    </row>
    <row r="185" spans="1:27" ht="14.25">
      <c r="A185" s="1" t="s">
        <v>9</v>
      </c>
      <c r="B185" s="1" t="s">
        <v>10</v>
      </c>
      <c r="AA185">
        <f>209-184</f>
        <v>25</v>
      </c>
    </row>
    <row r="187" spans="1:22" ht="14.25">
      <c r="A187" s="3" t="s">
        <v>11</v>
      </c>
      <c r="B187" s="3" t="s">
        <v>12</v>
      </c>
      <c r="C187" s="3" t="s">
        <v>13</v>
      </c>
      <c r="D187" s="3" t="s">
        <v>14</v>
      </c>
      <c r="E187" s="3" t="s">
        <v>15</v>
      </c>
      <c r="F187" s="3" t="s">
        <v>16</v>
      </c>
      <c r="G187" s="3" t="s">
        <v>17</v>
      </c>
      <c r="H187" s="3" t="s">
        <v>18</v>
      </c>
      <c r="I187" s="3" t="s">
        <v>19</v>
      </c>
      <c r="J187" s="3" t="s">
        <v>20</v>
      </c>
      <c r="K187" s="3" t="s">
        <v>21</v>
      </c>
      <c r="L187" s="3" t="s">
        <v>22</v>
      </c>
      <c r="M187" s="3" t="s">
        <v>23</v>
      </c>
      <c r="N187" s="3" t="s">
        <v>24</v>
      </c>
      <c r="O187" s="3" t="s">
        <v>25</v>
      </c>
      <c r="P187" s="3" t="s">
        <v>26</v>
      </c>
      <c r="Q187" s="3" t="s">
        <v>27</v>
      </c>
      <c r="R187" s="3" t="s">
        <v>28</v>
      </c>
      <c r="S187" s="3" t="s">
        <v>29</v>
      </c>
      <c r="T187" s="3" t="s">
        <v>30</v>
      </c>
      <c r="U187" s="3" t="s">
        <v>31</v>
      </c>
      <c r="V187" s="3" t="s">
        <v>32</v>
      </c>
    </row>
    <row r="188" spans="1:22" ht="14.25">
      <c r="A188" s="3" t="s">
        <v>33</v>
      </c>
      <c r="B188" s="4">
        <v>445230.7</v>
      </c>
      <c r="C188" s="4">
        <v>453349</v>
      </c>
      <c r="D188" s="4">
        <v>451377</v>
      </c>
      <c r="E188" s="4">
        <v>437573.1</v>
      </c>
      <c r="F188" s="4">
        <v>447981.1</v>
      </c>
      <c r="G188" s="4">
        <v>461212.9</v>
      </c>
      <c r="H188" s="4">
        <v>477691.3</v>
      </c>
      <c r="I188" s="4">
        <v>506858.3</v>
      </c>
      <c r="J188" s="4">
        <v>513015.4</v>
      </c>
      <c r="K188" s="4">
        <v>507045</v>
      </c>
      <c r="L188" s="4">
        <v>514920</v>
      </c>
      <c r="M188" s="4">
        <v>519810.3</v>
      </c>
      <c r="N188" s="4">
        <v>509874.3</v>
      </c>
      <c r="O188" s="4">
        <v>512162.1</v>
      </c>
      <c r="P188" s="4">
        <v>505888.7</v>
      </c>
      <c r="Q188" s="4">
        <v>507168</v>
      </c>
      <c r="R188" s="4">
        <v>505936.2</v>
      </c>
      <c r="S188" s="4">
        <v>513058.7</v>
      </c>
      <c r="T188" s="4">
        <v>521829.2</v>
      </c>
      <c r="U188" s="4">
        <v>530139.9</v>
      </c>
      <c r="V188" s="5" t="s">
        <v>46</v>
      </c>
    </row>
    <row r="189" spans="1:22" ht="14.25">
      <c r="A189" s="3" t="s">
        <v>34</v>
      </c>
      <c r="B189" s="4">
        <v>533454.5</v>
      </c>
      <c r="C189" s="4">
        <v>546387.2</v>
      </c>
      <c r="D189" s="4">
        <v>547064.3</v>
      </c>
      <c r="E189" s="4">
        <v>543226.2</v>
      </c>
      <c r="F189" s="4">
        <v>559448.8</v>
      </c>
      <c r="G189" s="4">
        <v>585711</v>
      </c>
      <c r="H189" s="4">
        <v>610376</v>
      </c>
      <c r="I189" s="4">
        <v>648055.5</v>
      </c>
      <c r="J189" s="4">
        <v>655996.2</v>
      </c>
      <c r="K189" s="4">
        <v>651409.3</v>
      </c>
      <c r="L189" s="4">
        <v>650704.1</v>
      </c>
      <c r="M189" s="4">
        <v>654125.6</v>
      </c>
      <c r="N189" s="4">
        <v>647415.6</v>
      </c>
      <c r="O189" s="4">
        <v>649010.7</v>
      </c>
      <c r="P189" s="4">
        <v>638975.1</v>
      </c>
      <c r="Q189" s="4">
        <v>633433</v>
      </c>
      <c r="R189" s="4">
        <v>638369.6</v>
      </c>
      <c r="S189" s="4">
        <v>645719</v>
      </c>
      <c r="T189" s="4">
        <v>653243.9</v>
      </c>
      <c r="U189" s="4">
        <v>657474</v>
      </c>
      <c r="V189" s="5" t="s">
        <v>46</v>
      </c>
    </row>
    <row r="190" spans="1:22" ht="14.25">
      <c r="A190" s="3" t="s">
        <v>35</v>
      </c>
      <c r="B190" s="4">
        <v>19235.9</v>
      </c>
      <c r="C190" s="4">
        <v>19007.5</v>
      </c>
      <c r="D190" s="4">
        <v>20025.9</v>
      </c>
      <c r="E190" s="4">
        <v>18016.5</v>
      </c>
      <c r="F190" s="4">
        <v>19054.6</v>
      </c>
      <c r="G190" s="4">
        <v>19688.1</v>
      </c>
      <c r="H190" s="4">
        <v>21390.3</v>
      </c>
      <c r="I190" s="4">
        <v>20670.8</v>
      </c>
      <c r="J190" s="4">
        <v>20175.5</v>
      </c>
      <c r="K190" s="4">
        <v>18909.1</v>
      </c>
      <c r="L190" s="4">
        <v>19173.9</v>
      </c>
      <c r="M190" s="4">
        <v>18659.6</v>
      </c>
      <c r="N190" s="4">
        <v>19968.8</v>
      </c>
      <c r="O190" s="4">
        <v>19277.2</v>
      </c>
      <c r="P190" s="4">
        <v>18591.3</v>
      </c>
      <c r="Q190" s="4">
        <v>18018.8</v>
      </c>
      <c r="R190" s="4">
        <v>17779.8</v>
      </c>
      <c r="S190" s="4">
        <v>18452.5</v>
      </c>
      <c r="T190" s="4">
        <v>18693.4</v>
      </c>
      <c r="U190" s="4">
        <v>19231.8</v>
      </c>
      <c r="V190" s="5" t="s">
        <v>46</v>
      </c>
    </row>
    <row r="191" spans="1:22" ht="14.25">
      <c r="A191" s="3" t="s">
        <v>36</v>
      </c>
      <c r="B191" s="4">
        <v>7325.7</v>
      </c>
      <c r="C191" s="4">
        <v>7120.6</v>
      </c>
      <c r="D191" s="4">
        <v>7845</v>
      </c>
      <c r="E191" s="4">
        <v>8304.5</v>
      </c>
      <c r="F191" s="4">
        <v>9124</v>
      </c>
      <c r="G191" s="4">
        <v>10496</v>
      </c>
      <c r="H191" s="4">
        <v>11756.2</v>
      </c>
      <c r="I191" s="4">
        <v>12863.7</v>
      </c>
      <c r="J191" s="4">
        <v>14178.4</v>
      </c>
      <c r="K191" s="4">
        <v>13459.5</v>
      </c>
      <c r="L191" s="4">
        <v>12979.1</v>
      </c>
      <c r="M191" s="4">
        <v>12254.6</v>
      </c>
      <c r="N191" s="4">
        <v>12134.6</v>
      </c>
      <c r="O191" s="4">
        <v>11935.1</v>
      </c>
      <c r="P191" s="4">
        <v>11852.8</v>
      </c>
      <c r="Q191" s="4">
        <v>11394.3</v>
      </c>
      <c r="R191" s="4">
        <v>11416.6</v>
      </c>
      <c r="S191" s="4">
        <v>11719.1</v>
      </c>
      <c r="T191" s="4">
        <v>11736.2</v>
      </c>
      <c r="U191" s="4">
        <v>11780.8</v>
      </c>
      <c r="V191" s="5" t="s">
        <v>46</v>
      </c>
    </row>
    <row r="192" spans="1:22" ht="14.25">
      <c r="A192" s="3" t="s">
        <v>37</v>
      </c>
      <c r="B192" s="4">
        <v>155592.5</v>
      </c>
      <c r="C192" s="4">
        <v>164854.1</v>
      </c>
      <c r="D192" s="4">
        <v>155166.3</v>
      </c>
      <c r="E192" s="4">
        <v>130987</v>
      </c>
      <c r="F192" s="4">
        <v>120711.7</v>
      </c>
      <c r="G192" s="4">
        <v>118315.7</v>
      </c>
      <c r="H192" s="4">
        <v>115608.7</v>
      </c>
      <c r="I192" s="4">
        <v>117808.9</v>
      </c>
      <c r="J192" s="4">
        <v>115873.6</v>
      </c>
      <c r="K192" s="4">
        <v>111242.8</v>
      </c>
      <c r="L192" s="4">
        <v>115217</v>
      </c>
      <c r="M192" s="4">
        <v>117532.4</v>
      </c>
      <c r="N192" s="4">
        <v>115366.7</v>
      </c>
      <c r="O192" s="4">
        <v>122508.8</v>
      </c>
      <c r="P192" s="4">
        <v>116230.7</v>
      </c>
      <c r="Q192" s="4">
        <v>115194</v>
      </c>
      <c r="R192" s="4">
        <v>111392.6</v>
      </c>
      <c r="S192" s="4">
        <v>116081</v>
      </c>
      <c r="T192" s="4">
        <v>111864.9</v>
      </c>
      <c r="U192" s="4">
        <v>114145.7</v>
      </c>
      <c r="V192" s="5" t="s">
        <v>46</v>
      </c>
    </row>
    <row r="193" spans="1:22" ht="14.25">
      <c r="A193" s="3" t="s">
        <v>38</v>
      </c>
      <c r="B193" s="4">
        <v>24346.5</v>
      </c>
      <c r="C193" s="4">
        <v>26721.7</v>
      </c>
      <c r="D193" s="4">
        <v>28256.6</v>
      </c>
      <c r="E193" s="4">
        <v>29264.4</v>
      </c>
      <c r="F193" s="4">
        <v>32069.4</v>
      </c>
      <c r="G193" s="4">
        <v>35626.3</v>
      </c>
      <c r="H193" s="4">
        <v>40149.6</v>
      </c>
      <c r="I193" s="4">
        <v>43538.2</v>
      </c>
      <c r="J193" s="4">
        <v>45801.9</v>
      </c>
      <c r="K193" s="4">
        <v>42937.1</v>
      </c>
      <c r="L193" s="4">
        <v>41281</v>
      </c>
      <c r="M193" s="4">
        <v>39477.4</v>
      </c>
      <c r="N193" s="4">
        <v>36812.8</v>
      </c>
      <c r="O193" s="4">
        <v>33785.3</v>
      </c>
      <c r="P193" s="4">
        <v>32409.9</v>
      </c>
      <c r="Q193" s="4">
        <v>29994</v>
      </c>
      <c r="R193" s="4">
        <v>30124.7</v>
      </c>
      <c r="S193" s="4">
        <v>30190.9</v>
      </c>
      <c r="T193" s="4">
        <v>32089.4</v>
      </c>
      <c r="U193" s="4">
        <v>32070.2</v>
      </c>
      <c r="V193" s="5" t="s">
        <v>46</v>
      </c>
    </row>
    <row r="194" spans="1:22" ht="14.25">
      <c r="A194" s="3" t="s">
        <v>39</v>
      </c>
      <c r="B194" s="4">
        <v>65168.8</v>
      </c>
      <c r="C194" s="4">
        <v>63667.8</v>
      </c>
      <c r="D194" s="4">
        <v>66240.7</v>
      </c>
      <c r="E194" s="4">
        <v>67354</v>
      </c>
      <c r="F194" s="4">
        <v>71128.2</v>
      </c>
      <c r="G194" s="4">
        <v>71448.5</v>
      </c>
      <c r="H194" s="4">
        <v>69934.1</v>
      </c>
      <c r="I194" s="4">
        <v>75134.7</v>
      </c>
      <c r="J194" s="4">
        <v>76148.5</v>
      </c>
      <c r="K194" s="4">
        <v>81262</v>
      </c>
      <c r="L194" s="4">
        <v>81573</v>
      </c>
      <c r="M194" s="4">
        <v>86947.8</v>
      </c>
      <c r="N194" s="4">
        <v>88967.1</v>
      </c>
      <c r="O194" s="4">
        <v>88970.2</v>
      </c>
      <c r="P194" s="4">
        <v>90104.2</v>
      </c>
      <c r="Q194" s="4">
        <v>90279.4</v>
      </c>
      <c r="R194" s="4">
        <v>89999.5</v>
      </c>
      <c r="S194" s="4">
        <v>90466</v>
      </c>
      <c r="T194" s="4">
        <v>97187.3</v>
      </c>
      <c r="U194" s="4">
        <v>100437</v>
      </c>
      <c r="V194" s="5" t="s">
        <v>46</v>
      </c>
    </row>
    <row r="195" spans="1:22" ht="14.25">
      <c r="A195" s="3" t="s">
        <v>40</v>
      </c>
      <c r="B195" s="4">
        <v>63402.7</v>
      </c>
      <c r="C195" s="4">
        <v>62646.9</v>
      </c>
      <c r="D195" s="4">
        <v>59189.1</v>
      </c>
      <c r="E195" s="4">
        <v>59865.6</v>
      </c>
      <c r="F195" s="4">
        <v>61645.7</v>
      </c>
      <c r="G195" s="4">
        <v>65627</v>
      </c>
      <c r="H195" s="4">
        <v>68950.1</v>
      </c>
      <c r="I195" s="4">
        <v>73436.7</v>
      </c>
      <c r="J195" s="4">
        <v>72766.4</v>
      </c>
      <c r="K195" s="4">
        <v>72386.6</v>
      </c>
      <c r="L195" s="4">
        <v>75684.6</v>
      </c>
      <c r="M195" s="4">
        <v>76817.2</v>
      </c>
      <c r="N195" s="4">
        <v>78146.7</v>
      </c>
      <c r="O195" s="4">
        <v>75872.3</v>
      </c>
      <c r="P195" s="4">
        <v>75444.6</v>
      </c>
      <c r="Q195" s="4">
        <v>74630.9</v>
      </c>
      <c r="R195" s="4">
        <v>74186.7</v>
      </c>
      <c r="S195" s="4">
        <v>74073.5</v>
      </c>
      <c r="T195" s="4">
        <v>73784.5</v>
      </c>
      <c r="U195" s="4">
        <v>73738.6</v>
      </c>
      <c r="V195" s="4">
        <v>71815.3</v>
      </c>
    </row>
    <row r="196" spans="1:22" ht="14.25">
      <c r="A196" s="3" t="s">
        <v>41</v>
      </c>
      <c r="B196" s="4">
        <v>39700.5</v>
      </c>
      <c r="C196" s="4">
        <v>39492.9</v>
      </c>
      <c r="D196" s="4">
        <v>40342</v>
      </c>
      <c r="E196" s="4">
        <v>40367.1</v>
      </c>
      <c r="F196" s="4">
        <v>41693.1</v>
      </c>
      <c r="G196" s="4">
        <v>42026.8</v>
      </c>
      <c r="H196" s="4">
        <v>44615.2</v>
      </c>
      <c r="I196" s="4">
        <v>47469.4</v>
      </c>
      <c r="J196" s="4">
        <v>50025.6</v>
      </c>
      <c r="K196" s="4">
        <v>50096.3</v>
      </c>
      <c r="L196" s="4">
        <v>50889</v>
      </c>
      <c r="M196" s="4">
        <v>50466.7</v>
      </c>
      <c r="N196" s="4">
        <v>48866.9</v>
      </c>
      <c r="O196" s="4">
        <v>47903.3</v>
      </c>
      <c r="P196" s="4">
        <v>46834.1</v>
      </c>
      <c r="Q196" s="4">
        <v>46967.4</v>
      </c>
      <c r="R196" s="4">
        <v>47167</v>
      </c>
      <c r="S196" s="4">
        <v>46546</v>
      </c>
      <c r="T196" s="4">
        <v>45888.4</v>
      </c>
      <c r="U196" s="4">
        <v>45202.2</v>
      </c>
      <c r="V196" s="5" t="s">
        <v>46</v>
      </c>
    </row>
    <row r="197" spans="1:22" ht="14.25">
      <c r="A197" s="3" t="s">
        <v>42</v>
      </c>
      <c r="B197" s="4">
        <v>8458</v>
      </c>
      <c r="C197" s="4">
        <v>8245.1</v>
      </c>
      <c r="D197" s="4">
        <v>8745</v>
      </c>
      <c r="E197" s="4">
        <v>8555.3</v>
      </c>
      <c r="F197" s="4">
        <v>9371</v>
      </c>
      <c r="G197" s="4">
        <v>9669.7</v>
      </c>
      <c r="H197" s="4">
        <v>10493.4</v>
      </c>
      <c r="I197" s="4">
        <v>11258.9</v>
      </c>
      <c r="J197" s="4">
        <v>11366.3</v>
      </c>
      <c r="K197" s="4">
        <v>12059.5</v>
      </c>
      <c r="L197" s="4">
        <v>12113.1</v>
      </c>
      <c r="M197" s="4">
        <v>12344.2</v>
      </c>
      <c r="N197" s="4">
        <v>12306.6</v>
      </c>
      <c r="O197" s="4">
        <v>12006.2</v>
      </c>
      <c r="P197" s="4">
        <v>11675.4</v>
      </c>
      <c r="Q197" s="4">
        <v>12094.3</v>
      </c>
      <c r="R197" s="4">
        <v>12088.8</v>
      </c>
      <c r="S197" s="4">
        <v>12760.1</v>
      </c>
      <c r="T197" s="4">
        <v>13127.7</v>
      </c>
      <c r="U197" s="4">
        <v>13527</v>
      </c>
      <c r="V197" s="5" t="s">
        <v>46</v>
      </c>
    </row>
    <row r="198" spans="1:22" ht="14.25">
      <c r="A198" s="3" t="s">
        <v>43</v>
      </c>
      <c r="B198" s="4">
        <v>4106.2</v>
      </c>
      <c r="C198" s="4">
        <v>4056</v>
      </c>
      <c r="D198" s="4">
        <v>3691.3</v>
      </c>
      <c r="E198" s="4">
        <v>3550.6</v>
      </c>
      <c r="F198" s="4">
        <v>3826.5</v>
      </c>
      <c r="G198" s="4">
        <v>4178.1</v>
      </c>
      <c r="H198" s="4">
        <v>4371.3</v>
      </c>
      <c r="I198" s="4">
        <v>4698.1</v>
      </c>
      <c r="J198" s="4">
        <v>4715.1</v>
      </c>
      <c r="K198" s="4">
        <v>4525.8</v>
      </c>
      <c r="L198" s="4">
        <v>4668</v>
      </c>
      <c r="M198" s="4">
        <v>4519.6</v>
      </c>
      <c r="N198" s="4">
        <v>4423.8</v>
      </c>
      <c r="O198" s="4">
        <v>4179.6</v>
      </c>
      <c r="P198" s="4">
        <v>4557.5</v>
      </c>
      <c r="Q198" s="4">
        <v>4498.8</v>
      </c>
      <c r="R198" s="4">
        <v>4722.1</v>
      </c>
      <c r="S198" s="4">
        <v>5025</v>
      </c>
      <c r="T198" s="4">
        <v>4967.8</v>
      </c>
      <c r="U198" s="4">
        <v>4585.3</v>
      </c>
      <c r="V198" s="5" t="s">
        <v>46</v>
      </c>
    </row>
    <row r="199" spans="1:22" ht="14.25">
      <c r="A199" s="3" t="s">
        <v>44</v>
      </c>
      <c r="B199" s="4">
        <v>10988.7</v>
      </c>
      <c r="C199" s="4">
        <v>10916.9</v>
      </c>
      <c r="D199" s="4">
        <v>11303.1</v>
      </c>
      <c r="E199" s="4">
        <v>11668.8</v>
      </c>
      <c r="F199" s="4">
        <v>11503.6</v>
      </c>
      <c r="G199" s="4">
        <v>12333.3</v>
      </c>
      <c r="H199" s="4">
        <v>12948.9</v>
      </c>
      <c r="I199" s="4">
        <v>13166.4</v>
      </c>
      <c r="J199" s="4">
        <v>12979.6</v>
      </c>
      <c r="K199" s="4">
        <v>13297.8</v>
      </c>
      <c r="L199" s="4">
        <v>13456.7</v>
      </c>
      <c r="M199" s="4">
        <v>14500</v>
      </c>
      <c r="N199" s="4">
        <v>14345.1</v>
      </c>
      <c r="O199" s="4">
        <v>14925.4</v>
      </c>
      <c r="P199" s="4">
        <v>15287.8</v>
      </c>
      <c r="Q199" s="4">
        <v>16682.1</v>
      </c>
      <c r="R199" s="4">
        <v>17600.3</v>
      </c>
      <c r="S199" s="4">
        <v>17872.8</v>
      </c>
      <c r="T199" s="4">
        <v>18660.9</v>
      </c>
      <c r="U199" s="4">
        <v>18920.1</v>
      </c>
      <c r="V199" s="5" t="s">
        <v>46</v>
      </c>
    </row>
    <row r="200" spans="1:22" ht="14.25">
      <c r="A200" s="3" t="s">
        <v>45</v>
      </c>
      <c r="B200" s="4">
        <v>91057.1</v>
      </c>
      <c r="C200" s="4">
        <v>95556.1</v>
      </c>
      <c r="D200" s="4">
        <v>97964.5</v>
      </c>
      <c r="E200" s="4">
        <v>106820.3</v>
      </c>
      <c r="F200" s="4">
        <v>112710.4</v>
      </c>
      <c r="G200" s="4">
        <v>125323</v>
      </c>
      <c r="H200" s="4">
        <v>133209.1</v>
      </c>
      <c r="I200" s="4">
        <v>141708.6</v>
      </c>
      <c r="J200" s="4">
        <v>143490.5</v>
      </c>
      <c r="K200" s="4">
        <v>144812.5</v>
      </c>
      <c r="L200" s="4">
        <v>135784.1</v>
      </c>
      <c r="M200" s="4">
        <v>134306.7</v>
      </c>
      <c r="N200" s="4">
        <v>137405.6</v>
      </c>
      <c r="O200" s="4">
        <v>136748.6</v>
      </c>
      <c r="P200" s="4">
        <v>133036.5</v>
      </c>
      <c r="Q200" s="4">
        <v>126680.5</v>
      </c>
      <c r="R200" s="4">
        <v>132066.9</v>
      </c>
      <c r="S200" s="4">
        <v>132396.9</v>
      </c>
      <c r="T200" s="4">
        <v>131251.6</v>
      </c>
      <c r="U200" s="5" t="s">
        <v>46</v>
      </c>
      <c r="V200" s="5" t="s">
        <v>46</v>
      </c>
    </row>
    <row r="202" ht="14.25">
      <c r="A202" s="1" t="s">
        <v>47</v>
      </c>
    </row>
    <row r="203" spans="1:2" ht="14.25">
      <c r="A203" s="1" t="s">
        <v>46</v>
      </c>
      <c r="B203" s="1" t="s">
        <v>48</v>
      </c>
    </row>
    <row r="205" spans="1:30" ht="15">
      <c r="A205" s="1" t="s">
        <v>5</v>
      </c>
      <c r="B205" s="1" t="s">
        <v>53</v>
      </c>
      <c r="AD205" s="9" t="s">
        <v>56</v>
      </c>
    </row>
    <row r="206" spans="1:2" ht="14.25">
      <c r="A206" s="1" t="s">
        <v>7</v>
      </c>
      <c r="B206" s="1" t="s">
        <v>8</v>
      </c>
    </row>
    <row r="207" spans="1:2" ht="14.25">
      <c r="A207" s="1" t="s">
        <v>9</v>
      </c>
      <c r="B207" s="1" t="s">
        <v>49</v>
      </c>
    </row>
    <row r="209" spans="1:44" ht="14.25">
      <c r="A209" s="3"/>
      <c r="B209" s="3" t="s">
        <v>12</v>
      </c>
      <c r="C209" s="3" t="s">
        <v>13</v>
      </c>
      <c r="D209" s="3" t="s">
        <v>14</v>
      </c>
      <c r="E209" s="3" t="s">
        <v>15</v>
      </c>
      <c r="F209" s="3" t="s">
        <v>16</v>
      </c>
      <c r="G209" s="3" t="s">
        <v>17</v>
      </c>
      <c r="H209" s="3" t="s">
        <v>18</v>
      </c>
      <c r="I209" s="3" t="s">
        <v>19</v>
      </c>
      <c r="J209" s="3" t="s">
        <v>20</v>
      </c>
      <c r="K209" s="3" t="s">
        <v>21</v>
      </c>
      <c r="L209" s="3" t="s">
        <v>22</v>
      </c>
      <c r="M209" s="3" t="s">
        <v>23</v>
      </c>
      <c r="N209" s="3" t="s">
        <v>24</v>
      </c>
      <c r="O209" s="3" t="s">
        <v>25</v>
      </c>
      <c r="P209" s="3" t="s">
        <v>26</v>
      </c>
      <c r="Q209" s="3" t="s">
        <v>27</v>
      </c>
      <c r="R209" s="3" t="s">
        <v>28</v>
      </c>
      <c r="S209" s="3" t="s">
        <v>29</v>
      </c>
      <c r="T209" s="3" t="s">
        <v>30</v>
      </c>
      <c r="U209" s="3" t="s">
        <v>31</v>
      </c>
      <c r="V209" s="3" t="s">
        <v>32</v>
      </c>
      <c r="X209" s="6"/>
      <c r="Y209" s="6" t="s">
        <v>12</v>
      </c>
      <c r="Z209" s="6" t="s">
        <v>13</v>
      </c>
      <c r="AA209" s="6" t="s">
        <v>14</v>
      </c>
      <c r="AB209" s="6" t="s">
        <v>15</v>
      </c>
      <c r="AC209" s="6" t="s">
        <v>16</v>
      </c>
      <c r="AD209" s="6" t="s">
        <v>17</v>
      </c>
      <c r="AE209" s="6" t="s">
        <v>18</v>
      </c>
      <c r="AF209" s="6" t="s">
        <v>19</v>
      </c>
      <c r="AG209" s="6" t="s">
        <v>20</v>
      </c>
      <c r="AH209" s="6" t="s">
        <v>21</v>
      </c>
      <c r="AI209" s="6" t="s">
        <v>22</v>
      </c>
      <c r="AJ209" s="6" t="s">
        <v>23</v>
      </c>
      <c r="AK209" s="6" t="s">
        <v>24</v>
      </c>
      <c r="AL209" s="6" t="s">
        <v>25</v>
      </c>
      <c r="AM209" s="6" t="s">
        <v>26</v>
      </c>
      <c r="AN209" s="6" t="s">
        <v>27</v>
      </c>
      <c r="AO209" s="6" t="s">
        <v>28</v>
      </c>
      <c r="AP209" s="6" t="s">
        <v>29</v>
      </c>
      <c r="AQ209" s="6" t="s">
        <v>30</v>
      </c>
      <c r="AR209" s="6" t="s">
        <v>31</v>
      </c>
    </row>
    <row r="210" spans="1:44" ht="14.25">
      <c r="A210" s="3" t="s">
        <v>35</v>
      </c>
      <c r="B210" s="5">
        <f>100*(intermédiaires!B36/intermédiaires!$B36)/(intermédiaires!B212/intermédiaires!$B212)</f>
        <v>100</v>
      </c>
      <c r="C210" s="5">
        <f>100*(intermédiaires!C36/intermédiaires!$B36)/(intermédiaires!C212/intermédiaires!$B212)</f>
        <v>99.08923270067189</v>
      </c>
      <c r="D210" s="5">
        <f>100*(intermédiaires!D36/intermédiaires!$B36)/(intermédiaires!D212/intermédiaires!$B212)</f>
        <v>100.66070039482204</v>
      </c>
      <c r="E210" s="5">
        <f>100*(intermédiaires!E36/intermédiaires!$B36)/(intermédiaires!E212/intermédiaires!$B212)</f>
        <v>104.41510601152112</v>
      </c>
      <c r="F210" s="5">
        <f>100*(intermédiaires!F36/intermédiaires!$B36)/(intermédiaires!F212/intermédiaires!$B212)</f>
        <v>109.30310248533254</v>
      </c>
      <c r="G210" s="5">
        <f>100*(intermédiaires!G36/intermédiaires!$B36)/(intermédiaires!G212/intermédiaires!$B212)</f>
        <v>109.21093350938091</v>
      </c>
      <c r="H210" s="5">
        <f>100*(intermédiaires!H36/intermédiaires!$B36)/(intermédiaires!H212/intermédiaires!$B212)</f>
        <v>109.08813186887377</v>
      </c>
      <c r="I210" s="5">
        <f>100*(intermédiaires!I36/intermédiaires!$B36)/(intermédiaires!I212/intermédiaires!$B212)</f>
        <v>112.46943008344697</v>
      </c>
      <c r="J210" s="5">
        <f>100*(intermédiaires!J36/intermédiaires!$B36)/(intermédiaires!J212/intermédiaires!$B212)</f>
        <v>110.67585630351714</v>
      </c>
      <c r="K210" s="5">
        <f>100*(intermédiaires!K36/intermédiaires!$B36)/(intermédiaires!K212/intermédiaires!$B212)</f>
        <v>124.00009945391072</v>
      </c>
      <c r="L210" s="5">
        <f>100*(intermédiaires!L36/intermédiaires!$B36)/(intermédiaires!L212/intermédiaires!$B212)</f>
        <v>128.30657309769626</v>
      </c>
      <c r="M210" s="5">
        <f>100*(intermédiaires!M36/intermédiaires!$B36)/(intermédiaires!M212/intermédiaires!$B212)</f>
        <v>131.23495211500918</v>
      </c>
      <c r="N210" s="5">
        <f>100*(intermédiaires!N36/intermédiaires!$B36)/(intermédiaires!N212/intermédiaires!$B212)</f>
        <v>133.1340204255401</v>
      </c>
      <c r="O210" s="5">
        <f>100*(intermédiaires!O36/intermédiaires!$B36)/(intermédiaires!O212/intermédiaires!$B212)</f>
        <v>135.50772846958313</v>
      </c>
      <c r="P210" s="5">
        <f>100*(intermédiaires!P36/intermédiaires!$B36)/(intermédiaires!P212/intermédiaires!$B212)</f>
        <v>144.3385903476098</v>
      </c>
      <c r="Q210" s="5">
        <f>100*(intermédiaires!Q36/intermédiaires!$B36)/(intermédiaires!Q212/intermédiaires!$B212)</f>
        <v>152.44847234984155</v>
      </c>
      <c r="R210" s="5">
        <f>100*(intermédiaires!R36/intermédiaires!$B36)/(intermédiaires!R212/intermédiaires!$B212)</f>
        <v>156.64147146657066</v>
      </c>
      <c r="S210" s="5">
        <f>100*(intermédiaires!S36/intermédiaires!$B36)/(intermédiaires!S212/intermédiaires!$B212)</f>
        <v>158.87470572349432</v>
      </c>
      <c r="T210" s="5">
        <f>100*(intermédiaires!T36/intermédiaires!$B36)/(intermédiaires!T212/intermédiaires!$B212)</f>
        <v>162.47757647469717</v>
      </c>
      <c r="U210" s="5">
        <f>100*(intermédiaires!U36/intermédiaires!$B36)/(intermédiaires!U212/intermédiaires!$B212)</f>
        <v>164.0169901652946</v>
      </c>
      <c r="V210" s="5" t="s">
        <v>46</v>
      </c>
      <c r="X210" s="6" t="s">
        <v>35</v>
      </c>
      <c r="Y210" s="6">
        <v>100</v>
      </c>
      <c r="Z210" s="6">
        <v>99.08923270067189</v>
      </c>
      <c r="AA210" s="6">
        <v>100.66070039482204</v>
      </c>
      <c r="AB210" s="6">
        <v>104.41510601152112</v>
      </c>
      <c r="AC210" s="6">
        <v>109.30310248533254</v>
      </c>
      <c r="AD210" s="6">
        <v>109.21093350938091</v>
      </c>
      <c r="AE210" s="6">
        <v>109.08813186887377</v>
      </c>
      <c r="AF210" s="6">
        <v>112.46943008344697</v>
      </c>
      <c r="AG210" s="6">
        <v>110.67585630351714</v>
      </c>
      <c r="AH210" s="6">
        <v>124.00009945391072</v>
      </c>
      <c r="AI210" s="6">
        <v>128.30657309769626</v>
      </c>
      <c r="AJ210" s="6">
        <v>131.23495211500918</v>
      </c>
      <c r="AK210" s="6">
        <v>133.1340204255401</v>
      </c>
      <c r="AL210" s="6">
        <v>135.50772846958313</v>
      </c>
      <c r="AM210" s="6">
        <v>144.3385903476098</v>
      </c>
      <c r="AN210" s="6">
        <v>152.44847234984155</v>
      </c>
      <c r="AO210" s="6">
        <v>156.64147146657066</v>
      </c>
      <c r="AP210" s="6">
        <v>158.87470572349432</v>
      </c>
      <c r="AQ210" s="6">
        <v>162.47757647469717</v>
      </c>
      <c r="AR210" s="6">
        <v>164.0169901652946</v>
      </c>
    </row>
    <row r="211" spans="1:44" ht="14.25">
      <c r="A211" s="3" t="s">
        <v>36</v>
      </c>
      <c r="B211" s="5">
        <f>100*(intermédiaires!B37/intermédiaires!$B37)/(intermédiaires!B213/intermédiaires!$B213)</f>
        <v>100</v>
      </c>
      <c r="C211" s="5">
        <f>100*(intermédiaires!C37/intermédiaires!$B37)/(intermédiaires!C213/intermédiaires!$B213)</f>
        <v>104.0767804195827</v>
      </c>
      <c r="D211" s="5">
        <f>100*(intermédiaires!D37/intermédiaires!$B37)/(intermédiaires!D213/intermédiaires!$B213)</f>
        <v>101.74195339925636</v>
      </c>
      <c r="E211" s="5">
        <f>100*(intermédiaires!E37/intermédiaires!$B37)/(intermédiaires!E213/intermédiaires!$B213)</f>
        <v>102.13598644409765</v>
      </c>
      <c r="F211" s="5">
        <f>100*(intermédiaires!F37/intermédiaires!$B37)/(intermédiaires!F213/intermédiaires!$B213)</f>
        <v>98.82089094354473</v>
      </c>
      <c r="G211" s="5">
        <f>100*(intermédiaires!G37/intermédiaires!$B37)/(intermédiaires!G213/intermédiaires!$B213)</f>
        <v>96.63662861749833</v>
      </c>
      <c r="H211" s="5">
        <f>100*(intermédiaires!H37/intermédiaires!$B37)/(intermédiaires!H213/intermédiaires!$B213)</f>
        <v>93.51745480175651</v>
      </c>
      <c r="I211" s="5">
        <f>100*(intermédiaires!I37/intermédiaires!$B37)/(intermédiaires!I213/intermédiaires!$B213)</f>
        <v>93.7619275579293</v>
      </c>
      <c r="J211" s="5">
        <f>100*(intermédiaires!J37/intermédiaires!$B37)/(intermédiaires!J213/intermédiaires!$B213)</f>
        <v>94.7636540482148</v>
      </c>
      <c r="K211" s="5">
        <f>100*(intermédiaires!K37/intermédiaires!$B37)/(intermédiaires!K213/intermédiaires!$B213)</f>
        <v>99.60883515044515</v>
      </c>
      <c r="L211" s="5">
        <f>100*(intermédiaires!L37/intermédiaires!$B37)/(intermédiaires!L213/intermédiaires!$B213)</f>
        <v>105.3658576196315</v>
      </c>
      <c r="M211" s="5">
        <f>100*(intermédiaires!M37/intermédiaires!$B37)/(intermédiaires!M213/intermédiaires!$B213)</f>
        <v>107.86602678128327</v>
      </c>
      <c r="N211" s="5">
        <f>100*(intermédiaires!N37/intermédiaires!$B37)/(intermédiaires!N213/intermédiaires!$B213)</f>
        <v>116.2781506955277</v>
      </c>
      <c r="O211" s="5">
        <f>100*(intermédiaires!O37/intermédiaires!$B37)/(intermédiaires!O213/intermédiaires!$B213)</f>
        <v>115.02045130083901</v>
      </c>
      <c r="P211" s="5">
        <f>100*(intermédiaires!P37/intermédiaires!$B37)/(intermédiaires!P213/intermédiaires!$B213)</f>
        <v>119.54594273992326</v>
      </c>
      <c r="Q211" s="5">
        <f>100*(intermédiaires!Q37/intermédiaires!$B37)/(intermédiaires!Q213/intermédiaires!$B213)</f>
        <v>126.31410938499899</v>
      </c>
      <c r="R211" s="5">
        <f>100*(intermédiaires!R37/intermédiaires!$B37)/(intermédiaires!R213/intermédiaires!$B213)</f>
        <v>127.79306279071491</v>
      </c>
      <c r="S211" s="5">
        <f>100*(intermédiaires!S37/intermédiaires!$B37)/(intermédiaires!S213/intermédiaires!$B213)</f>
        <v>130.0473499475927</v>
      </c>
      <c r="T211" s="5">
        <f>100*(intermédiaires!T37/intermédiaires!$B37)/(intermédiaires!T213/intermédiaires!$B213)</f>
        <v>130.7414848488882</v>
      </c>
      <c r="U211" s="5">
        <f>100*(intermédiaires!U37/intermédiaires!$B37)/(intermédiaires!U213/intermédiaires!$B213)</f>
        <v>130.50359608884455</v>
      </c>
      <c r="V211" s="5" t="s">
        <v>46</v>
      </c>
      <c r="X211" s="6" t="s">
        <v>43</v>
      </c>
      <c r="Y211" s="6">
        <v>100</v>
      </c>
      <c r="Z211" s="6">
        <v>106.57103085493853</v>
      </c>
      <c r="AA211" s="6">
        <v>104.52836746558002</v>
      </c>
      <c r="AB211" s="6">
        <v>103.06407520576543</v>
      </c>
      <c r="AC211" s="6">
        <v>103.52723750353249</v>
      </c>
      <c r="AD211" s="6">
        <v>103.39841131673744</v>
      </c>
      <c r="AE211" s="6">
        <v>106.84345009499097</v>
      </c>
      <c r="AF211" s="6">
        <v>112.05491534713154</v>
      </c>
      <c r="AG211" s="6">
        <v>109.93879549222869</v>
      </c>
      <c r="AH211" s="6">
        <v>112.28454238121469</v>
      </c>
      <c r="AI211" s="6">
        <v>108.5908587695714</v>
      </c>
      <c r="AJ211" s="6">
        <v>114.53418387538262</v>
      </c>
      <c r="AK211" s="6">
        <v>117.59173626206488</v>
      </c>
      <c r="AL211" s="6">
        <v>120.54191659689627</v>
      </c>
      <c r="AM211" s="6">
        <v>125.94614816228575</v>
      </c>
      <c r="AN211" s="6">
        <v>127.61359850082057</v>
      </c>
      <c r="AO211" s="6">
        <v>127.78525418253172</v>
      </c>
      <c r="AP211" s="6">
        <v>127.99821736450016</v>
      </c>
      <c r="AQ211" s="6">
        <v>130.04481494653317</v>
      </c>
      <c r="AR211" s="6">
        <v>131.5682775334351</v>
      </c>
    </row>
    <row r="212" spans="1:44" ht="14.25">
      <c r="A212" s="3" t="s">
        <v>37</v>
      </c>
      <c r="B212" s="5">
        <f>100*(intermédiaires!B38/intermédiaires!$B38)/(intermédiaires!B214/intermédiaires!$B214)</f>
        <v>100</v>
      </c>
      <c r="C212" s="5">
        <f>100*(intermédiaires!C38/intermédiaires!$B38)/(intermédiaires!C214/intermédiaires!$B214)</f>
        <v>98.23876353086638</v>
      </c>
      <c r="D212" s="5">
        <f>100*(intermédiaires!D38/intermédiaires!$B38)/(intermédiaires!D214/intermédiaires!$B214)</f>
        <v>105.16818875013014</v>
      </c>
      <c r="E212" s="5">
        <f>100*(intermédiaires!E38/intermédiaires!$B38)/(intermédiaires!E214/intermédiaires!$B214)</f>
        <v>118.81896001127859</v>
      </c>
      <c r="F212" s="5">
        <f>100*(intermédiaires!F38/intermédiaires!$B38)/(intermédiaires!F214/intermédiaires!$B214)</f>
        <v>129.46519987561481</v>
      </c>
      <c r="G212" s="5">
        <f>100*(intermédiaires!G38/intermédiaires!$B38)/(intermédiaires!G214/intermédiaires!$B214)</f>
        <v>127.88508157825581</v>
      </c>
      <c r="H212" s="5">
        <f>100*(intermédiaires!H38/intermédiaires!$B38)/(intermédiaires!H214/intermédiaires!$B214)</f>
        <v>127.42838693900396</v>
      </c>
      <c r="I212" s="5">
        <f>100*(intermédiaires!I38/intermédiaires!$B38)/(intermédiaires!I214/intermédiaires!$B214)</f>
        <v>122.09678675568063</v>
      </c>
      <c r="J212" s="5">
        <f>100*(intermédiaires!J38/intermédiaires!$B38)/(intermédiaires!J214/intermédiaires!$B214)</f>
        <v>118.01316833346118</v>
      </c>
      <c r="K212" s="5">
        <f>100*(intermédiaires!K38/intermédiaires!$B38)/(intermédiaires!K214/intermédiaires!$B214)</f>
        <v>127.52400397914872</v>
      </c>
      <c r="L212" s="5">
        <f>100*(intermédiaires!L38/intermédiaires!$B38)/(intermédiaires!L214/intermédiaires!$B214)</f>
        <v>126.862936353553</v>
      </c>
      <c r="M212" s="5">
        <f>100*(intermédiaires!M38/intermédiaires!$B38)/(intermédiaires!M214/intermédiaires!$B214)</f>
        <v>125.02848464332986</v>
      </c>
      <c r="N212" s="5">
        <f>100*(intermédiaires!N38/intermédiaires!$B38)/(intermédiaires!N214/intermédiaires!$B214)</f>
        <v>127.24275117086903</v>
      </c>
      <c r="O212" s="5">
        <f>100*(intermédiaires!O38/intermédiaires!$B38)/(intermédiaires!O214/intermédiaires!$B214)</f>
        <v>122.37517369100316</v>
      </c>
      <c r="P212" s="5">
        <f>100*(intermédiaires!P38/intermédiaires!$B38)/(intermédiaires!P214/intermédiaires!$B214)</f>
        <v>124.96766758545246</v>
      </c>
      <c r="Q212" s="5">
        <f>100*(intermédiaires!Q38/intermédiaires!$B38)/(intermédiaires!Q214/intermédiaires!$B214)</f>
        <v>126.19671828826145</v>
      </c>
      <c r="R212" s="5">
        <f>100*(intermédiaires!R38/intermédiaires!$B38)/(intermédiaires!R214/intermédiaires!$B214)</f>
        <v>126.86129697608115</v>
      </c>
      <c r="S212" s="5">
        <f>100*(intermédiaires!S38/intermédiaires!$B38)/(intermédiaires!S214/intermédiaires!$B214)</f>
        <v>124.85485778255467</v>
      </c>
      <c r="T212" s="5">
        <f>100*(intermédiaires!T38/intermédiaires!$B38)/(intermédiaires!T214/intermédiaires!$B214)</f>
        <v>126.71552846704016</v>
      </c>
      <c r="U212" s="5">
        <f>100*(intermédiaires!U38/intermédiaires!$B38)/(intermédiaires!U214/intermédiaires!$B214)</f>
        <v>126.78470055071487</v>
      </c>
      <c r="V212" s="5" t="s">
        <v>46</v>
      </c>
      <c r="X212" s="6" t="s">
        <v>36</v>
      </c>
      <c r="Y212" s="6">
        <v>100</v>
      </c>
      <c r="Z212" s="6">
        <v>104.0767804195827</v>
      </c>
      <c r="AA212" s="6">
        <v>101.74195339925636</v>
      </c>
      <c r="AB212" s="6">
        <v>102.13598644409765</v>
      </c>
      <c r="AC212" s="6">
        <v>98.82089094354473</v>
      </c>
      <c r="AD212" s="6">
        <v>96.63662861749833</v>
      </c>
      <c r="AE212" s="6">
        <v>93.51745480175651</v>
      </c>
      <c r="AF212" s="6">
        <v>93.7619275579293</v>
      </c>
      <c r="AG212" s="6">
        <v>94.7636540482148</v>
      </c>
      <c r="AH212" s="6">
        <v>99.60883515044515</v>
      </c>
      <c r="AI212" s="6">
        <v>105.3658576196315</v>
      </c>
      <c r="AJ212" s="6">
        <v>107.86602678128327</v>
      </c>
      <c r="AK212" s="6">
        <v>116.2781506955277</v>
      </c>
      <c r="AL212" s="6">
        <v>115.02045130083901</v>
      </c>
      <c r="AM212" s="6">
        <v>119.54594273992326</v>
      </c>
      <c r="AN212" s="6">
        <v>126.31410938499899</v>
      </c>
      <c r="AO212" s="6">
        <v>127.79306279071491</v>
      </c>
      <c r="AP212" s="6">
        <v>130.0473499475927</v>
      </c>
      <c r="AQ212" s="6">
        <v>130.7414848488882</v>
      </c>
      <c r="AR212" s="6">
        <v>130.50359608884455</v>
      </c>
    </row>
    <row r="213" spans="1:44" ht="14.25">
      <c r="A213" s="3" t="s">
        <v>39</v>
      </c>
      <c r="B213" s="5">
        <f>100*(intermédiaires!B40/intermédiaires!$B40)/(intermédiaires!B216/intermédiaires!$B216)</f>
        <v>100</v>
      </c>
      <c r="C213" s="5">
        <f>100*(intermédiaires!C40/intermédiaires!$B40)/(intermédiaires!C216/intermédiaires!$B216)</f>
        <v>98.23419677300485</v>
      </c>
      <c r="D213" s="5">
        <f>100*(intermédiaires!D40/intermédiaires!$B40)/(intermédiaires!D216/intermédiaires!$B216)</f>
        <v>97.28177865448185</v>
      </c>
      <c r="E213" s="5">
        <f>100*(intermédiaires!E40/intermédiaires!$B40)/(intermédiaires!E216/intermédiaires!$B216)</f>
        <v>95.19157550630165</v>
      </c>
      <c r="F213" s="5">
        <f>100*(intermédiaires!F40/intermédiaires!$B40)/(intermédiaires!F216/intermédiaires!$B216)</f>
        <v>95.28989064080012</v>
      </c>
      <c r="G213" s="5">
        <f>100*(intermédiaires!G40/intermédiaires!$B40)/(intermédiaires!G216/intermédiaires!$B216)</f>
        <v>96.33414343627264</v>
      </c>
      <c r="H213" s="5">
        <f>100*(intermédiaires!H40/intermédiaires!$B40)/(intermédiaires!H216/intermédiaires!$B216)</f>
        <v>98.28267322054874</v>
      </c>
      <c r="I213" s="5">
        <f>100*(intermédiaires!I40/intermédiaires!$B40)/(intermédiaires!I216/intermédiaires!$B216)</f>
        <v>97.68180290221927</v>
      </c>
      <c r="J213" s="5">
        <f>100*(intermédiaires!J40/intermédiaires!$B40)/(intermédiaires!J216/intermédiaires!$B216)</f>
        <v>96.95296018780576</v>
      </c>
      <c r="K213" s="5">
        <f>100*(intermédiaires!K40/intermédiaires!$B40)/(intermédiaires!K216/intermédiaires!$B216)</f>
        <v>98.60204197254619</v>
      </c>
      <c r="L213" s="5">
        <f>100*(intermédiaires!L40/intermédiaires!$B40)/(intermédiaires!L216/intermédiaires!$B216)</f>
        <v>105.64349720363481</v>
      </c>
      <c r="M213" s="5">
        <f>100*(intermédiaires!M40/intermédiaires!$B40)/(intermédiaires!M216/intermédiaires!$B216)</f>
        <v>101.88212688621867</v>
      </c>
      <c r="N213" s="5">
        <f>100*(intermédiaires!N40/intermédiaires!$B40)/(intermédiaires!N216/intermédiaires!$B216)</f>
        <v>102.38767939900315</v>
      </c>
      <c r="O213" s="5">
        <f>100*(intermédiaires!O40/intermédiaires!$B40)/(intermédiaires!O216/intermédiaires!$B216)</f>
        <v>104.95359295186726</v>
      </c>
      <c r="P213" s="5">
        <f>100*(intermédiaires!P40/intermédiaires!$B40)/(intermédiaires!P216/intermédiaires!$B216)</f>
        <v>106.5963137698661</v>
      </c>
      <c r="Q213" s="5">
        <f>100*(intermédiaires!Q40/intermédiaires!$B40)/(intermédiaires!Q216/intermédiaires!$B216)</f>
        <v>107.1265475002857</v>
      </c>
      <c r="R213" s="5">
        <f>100*(intermédiaires!R40/intermédiaires!$B40)/(intermédiaires!R216/intermédiaires!$B216)</f>
        <v>107.84026007892473</v>
      </c>
      <c r="S213" s="5">
        <f>100*(intermédiaires!S40/intermédiaires!$B40)/(intermédiaires!S216/intermédiaires!$B216)</f>
        <v>105.06320280742129</v>
      </c>
      <c r="T213" s="5">
        <f>100*(intermédiaires!T40/intermédiaires!$B40)/(intermédiaires!T216/intermédiaires!$B216)</f>
        <v>106.01529613710005</v>
      </c>
      <c r="U213" s="5">
        <f>100*(intermédiaires!U40/intermédiaires!$B40)/(intermédiaires!U216/intermédiaires!$B216)</f>
        <v>105.50570965623264</v>
      </c>
      <c r="V213" s="5" t="s">
        <v>46</v>
      </c>
      <c r="X213" s="6" t="s">
        <v>41</v>
      </c>
      <c r="Y213" s="6">
        <v>100</v>
      </c>
      <c r="Z213" s="6">
        <v>105.27431683478005</v>
      </c>
      <c r="AA213" s="6">
        <v>108.77743106630787</v>
      </c>
      <c r="AB213" s="6">
        <v>111.79666606003568</v>
      </c>
      <c r="AC213" s="6">
        <v>111.69891448063447</v>
      </c>
      <c r="AD213" s="6">
        <v>113.11071762982861</v>
      </c>
      <c r="AE213" s="6">
        <v>108.13845032688538</v>
      </c>
      <c r="AF213" s="6">
        <v>104.61916498051092</v>
      </c>
      <c r="AG213" s="6">
        <v>100.97218214093445</v>
      </c>
      <c r="AH213" s="6">
        <v>117.19016148223405</v>
      </c>
      <c r="AI213" s="6">
        <v>128.7048427775661</v>
      </c>
      <c r="AJ213" s="6">
        <v>129.8076227287309</v>
      </c>
      <c r="AK213" s="6">
        <v>136.7168410040783</v>
      </c>
      <c r="AL213" s="6">
        <v>136.93898360464772</v>
      </c>
      <c r="AM213" s="6">
        <v>140.06426371709398</v>
      </c>
      <c r="AN213" s="6">
        <v>137.6282767526474</v>
      </c>
      <c r="AO213" s="6">
        <v>131.7491465328156</v>
      </c>
      <c r="AP213" s="6">
        <v>129.38116796353464</v>
      </c>
      <c r="AQ213" s="6">
        <v>128.65644351551128</v>
      </c>
      <c r="AR213" s="6">
        <v>130.46502301997612</v>
      </c>
    </row>
    <row r="214" spans="1:44" ht="14.25">
      <c r="A214" s="3" t="s">
        <v>41</v>
      </c>
      <c r="B214" s="5">
        <f>100*(intermédiaires!B42/intermédiaires!$B42)/(intermédiaires!B218/intermédiaires!$B218)</f>
        <v>100</v>
      </c>
      <c r="C214" s="5">
        <f>100*(intermédiaires!C42/intermédiaires!$B42)/(intermédiaires!C218/intermédiaires!$B218)</f>
        <v>105.27431683478005</v>
      </c>
      <c r="D214" s="5">
        <f>100*(intermédiaires!D42/intermédiaires!$B42)/(intermédiaires!D218/intermédiaires!$B218)</f>
        <v>108.77743106630787</v>
      </c>
      <c r="E214" s="5">
        <f>100*(intermédiaires!E42/intermédiaires!$B42)/(intermédiaires!E218/intermédiaires!$B218)</f>
        <v>111.79666606003568</v>
      </c>
      <c r="F214" s="5">
        <f>100*(intermédiaires!F42/intermédiaires!$B42)/(intermédiaires!F218/intermédiaires!$B218)</f>
        <v>111.69891448063447</v>
      </c>
      <c r="G214" s="5">
        <f>100*(intermédiaires!G42/intermédiaires!$B42)/(intermédiaires!G218/intermédiaires!$B218)</f>
        <v>113.11071762982861</v>
      </c>
      <c r="H214" s="5">
        <f>100*(intermédiaires!H42/intermédiaires!$B42)/(intermédiaires!H218/intermédiaires!$B218)</f>
        <v>108.13845032688538</v>
      </c>
      <c r="I214" s="5">
        <f>100*(intermédiaires!I42/intermédiaires!$B42)/(intermédiaires!I218/intermédiaires!$B218)</f>
        <v>104.61916498051092</v>
      </c>
      <c r="J214" s="5">
        <f>100*(intermédiaires!J42/intermédiaires!$B42)/(intermédiaires!J218/intermédiaires!$B218)</f>
        <v>100.97218214093445</v>
      </c>
      <c r="K214" s="5">
        <f>100*(intermédiaires!K42/intermédiaires!$B42)/(intermédiaires!K218/intermédiaires!$B218)</f>
        <v>117.19016148223405</v>
      </c>
      <c r="L214" s="5">
        <f>100*(intermédiaires!L42/intermédiaires!$B42)/(intermédiaires!L218/intermédiaires!$B218)</f>
        <v>128.7048427775661</v>
      </c>
      <c r="M214" s="5">
        <f>100*(intermédiaires!M42/intermédiaires!$B42)/(intermédiaires!M218/intermédiaires!$B218)</f>
        <v>129.8076227287309</v>
      </c>
      <c r="N214" s="5">
        <f>100*(intermédiaires!N42/intermédiaires!$B42)/(intermédiaires!N218/intermédiaires!$B218)</f>
        <v>136.7168410040783</v>
      </c>
      <c r="O214" s="5">
        <f>100*(intermédiaires!O42/intermédiaires!$B42)/(intermédiaires!O218/intermédiaires!$B218)</f>
        <v>136.93898360464772</v>
      </c>
      <c r="P214" s="5">
        <f>100*(intermédiaires!P42/intermédiaires!$B42)/(intermédiaires!P218/intermédiaires!$B218)</f>
        <v>140.06426371709398</v>
      </c>
      <c r="Q214" s="5">
        <f>100*(intermédiaires!Q42/intermédiaires!$B42)/(intermédiaires!Q218/intermédiaires!$B218)</f>
        <v>137.6282767526474</v>
      </c>
      <c r="R214" s="5">
        <f>100*(intermédiaires!R42/intermédiaires!$B42)/(intermédiaires!R218/intermédiaires!$B218)</f>
        <v>131.7491465328156</v>
      </c>
      <c r="S214" s="5">
        <f>100*(intermédiaires!S42/intermédiaires!$B42)/(intermédiaires!S218/intermédiaires!$B218)</f>
        <v>129.38116796353464</v>
      </c>
      <c r="T214" s="5">
        <f>100*(intermédiaires!T42/intermédiaires!$B42)/(intermédiaires!T218/intermédiaires!$B218)</f>
        <v>128.65644351551128</v>
      </c>
      <c r="U214" s="5">
        <f>100*(intermédiaires!U42/intermédiaires!$B42)/(intermédiaires!U218/intermédiaires!$B218)</f>
        <v>130.46502301997612</v>
      </c>
      <c r="V214" s="5" t="s">
        <v>46</v>
      </c>
      <c r="X214" s="7" t="s">
        <v>54</v>
      </c>
      <c r="Y214" s="6">
        <v>100</v>
      </c>
      <c r="Z214" s="6">
        <v>98.23876353086638</v>
      </c>
      <c r="AA214" s="6">
        <v>105.16818875013014</v>
      </c>
      <c r="AB214" s="6">
        <v>118.81896001127859</v>
      </c>
      <c r="AC214" s="6">
        <v>129.46519987561481</v>
      </c>
      <c r="AD214" s="6">
        <v>127.88508157825581</v>
      </c>
      <c r="AE214" s="6">
        <v>127.42838693900396</v>
      </c>
      <c r="AF214" s="6">
        <v>122.09678675568063</v>
      </c>
      <c r="AG214" s="6">
        <v>118.01316833346118</v>
      </c>
      <c r="AH214" s="6">
        <v>127.52400397914872</v>
      </c>
      <c r="AI214" s="6">
        <v>126.862936353553</v>
      </c>
      <c r="AJ214" s="6">
        <v>125.02848464332986</v>
      </c>
      <c r="AK214" s="6">
        <v>127.24275117086903</v>
      </c>
      <c r="AL214" s="6">
        <v>122.37517369100316</v>
      </c>
      <c r="AM214" s="6">
        <v>124.96766758545246</v>
      </c>
      <c r="AN214" s="6">
        <v>126.19671828826145</v>
      </c>
      <c r="AO214" s="6">
        <v>126.86129697608115</v>
      </c>
      <c r="AP214" s="6">
        <v>124.85485778255467</v>
      </c>
      <c r="AQ214" s="6">
        <v>126.71552846704016</v>
      </c>
      <c r="AR214" s="6">
        <v>126.78470055071487</v>
      </c>
    </row>
    <row r="215" spans="1:44" ht="14.25">
      <c r="A215" s="3" t="s">
        <v>43</v>
      </c>
      <c r="B215" s="5">
        <f>100*(intermédiaires!B44/intermédiaires!$B44)/(intermédiaires!B220/intermédiaires!$B220)</f>
        <v>100</v>
      </c>
      <c r="C215" s="5">
        <f>100*(intermédiaires!C44/intermédiaires!$B44)/(intermédiaires!C220/intermédiaires!$B220)</f>
        <v>106.57103085493853</v>
      </c>
      <c r="D215" s="5">
        <f>100*(intermédiaires!D44/intermédiaires!$B44)/(intermédiaires!D220/intermédiaires!$B220)</f>
        <v>104.52836746558002</v>
      </c>
      <c r="E215" s="5">
        <f>100*(intermédiaires!E44/intermédiaires!$B44)/(intermédiaires!E220/intermédiaires!$B220)</f>
        <v>103.06407520576543</v>
      </c>
      <c r="F215" s="5">
        <f>100*(intermédiaires!F44/intermédiaires!$B44)/(intermédiaires!F220/intermédiaires!$B220)</f>
        <v>103.52723750353249</v>
      </c>
      <c r="G215" s="5">
        <f>100*(intermédiaires!G44/intermédiaires!$B44)/(intermédiaires!G220/intermédiaires!$B220)</f>
        <v>103.39841131673744</v>
      </c>
      <c r="H215" s="5">
        <f>100*(intermédiaires!H44/intermédiaires!$B44)/(intermédiaires!H220/intermédiaires!$B220)</f>
        <v>106.84345009499097</v>
      </c>
      <c r="I215" s="5">
        <f>100*(intermédiaires!I44/intermédiaires!$B44)/(intermédiaires!I220/intermédiaires!$B220)</f>
        <v>112.05491534713154</v>
      </c>
      <c r="J215" s="5">
        <f>100*(intermédiaires!J44/intermédiaires!$B44)/(intermédiaires!J220/intermédiaires!$B220)</f>
        <v>109.93879549222869</v>
      </c>
      <c r="K215" s="5">
        <f>100*(intermédiaires!K44/intermédiaires!$B44)/(intermédiaires!K220/intermédiaires!$B220)</f>
        <v>112.28454238121469</v>
      </c>
      <c r="L215" s="5">
        <f>100*(intermédiaires!L44/intermédiaires!$B44)/(intermédiaires!L220/intermédiaires!$B220)</f>
        <v>108.5908587695714</v>
      </c>
      <c r="M215" s="5">
        <f>100*(intermédiaires!M44/intermédiaires!$B44)/(intermédiaires!M220/intermédiaires!$B220)</f>
        <v>114.53418387538262</v>
      </c>
      <c r="N215" s="5">
        <f>100*(intermédiaires!N44/intermédiaires!$B44)/(intermédiaires!N220/intermédiaires!$B220)</f>
        <v>117.59173626206488</v>
      </c>
      <c r="O215" s="5">
        <f>100*(intermédiaires!O44/intermédiaires!$B44)/(intermédiaires!O220/intermédiaires!$B220)</f>
        <v>120.54191659689627</v>
      </c>
      <c r="P215" s="5">
        <f>100*(intermédiaires!P44/intermédiaires!$B44)/(intermédiaires!P220/intermédiaires!$B220)</f>
        <v>125.94614816228575</v>
      </c>
      <c r="Q215" s="5">
        <f>100*(intermédiaires!Q44/intermédiaires!$B44)/(intermédiaires!Q220/intermédiaires!$B220)</f>
        <v>127.61359850082057</v>
      </c>
      <c r="R215" s="5">
        <f>100*(intermédiaires!R44/intermédiaires!$B44)/(intermédiaires!R220/intermédiaires!$B220)</f>
        <v>127.78525418253172</v>
      </c>
      <c r="S215" s="5">
        <f>100*(intermédiaires!S44/intermédiaires!$B44)/(intermédiaires!S220/intermédiaires!$B220)</f>
        <v>127.99821736450016</v>
      </c>
      <c r="T215" s="5">
        <f>100*(intermédiaires!T44/intermédiaires!$B44)/(intermédiaires!T220/intermédiaires!$B220)</f>
        <v>130.04481494653317</v>
      </c>
      <c r="U215" s="5">
        <f>100*(intermédiaires!U44/intermédiaires!$B44)/(intermédiaires!U220/intermédiaires!$B220)</f>
        <v>131.5682775334351</v>
      </c>
      <c r="V215" s="5" t="s">
        <v>46</v>
      </c>
      <c r="X215" s="6" t="s">
        <v>39</v>
      </c>
      <c r="Y215" s="6">
        <v>100</v>
      </c>
      <c r="Z215" s="6">
        <v>98.23419677300485</v>
      </c>
      <c r="AA215" s="6">
        <v>97.28177865448185</v>
      </c>
      <c r="AB215" s="6">
        <v>95.19157550630165</v>
      </c>
      <c r="AC215" s="6">
        <v>95.28989064080012</v>
      </c>
      <c r="AD215" s="6">
        <v>96.33414343627264</v>
      </c>
      <c r="AE215" s="6">
        <v>98.28267322054874</v>
      </c>
      <c r="AF215" s="6">
        <v>97.68180290221927</v>
      </c>
      <c r="AG215" s="6">
        <v>96.95296018780576</v>
      </c>
      <c r="AH215" s="6">
        <v>98.60204197254619</v>
      </c>
      <c r="AI215" s="6">
        <v>105.64349720363481</v>
      </c>
      <c r="AJ215" s="6">
        <v>101.88212688621867</v>
      </c>
      <c r="AK215" s="6">
        <v>102.38767939900315</v>
      </c>
      <c r="AL215" s="6">
        <v>104.95359295186726</v>
      </c>
      <c r="AM215" s="6">
        <v>106.5963137698661</v>
      </c>
      <c r="AN215" s="6">
        <v>107.1265475002857</v>
      </c>
      <c r="AO215" s="6">
        <v>107.84026007892473</v>
      </c>
      <c r="AP215" s="6">
        <v>105.06320280742129</v>
      </c>
      <c r="AQ215" s="6">
        <v>106.01529613710005</v>
      </c>
      <c r="AR215" s="6">
        <v>105.50570965623264</v>
      </c>
    </row>
    <row r="216" spans="1:44" ht="14.25">
      <c r="A216" s="3" t="s">
        <v>44</v>
      </c>
      <c r="B216" s="5">
        <f>100*(intermédiaires!B45/intermédiaires!$B45)/(intermédiaires!B221/intermédiaires!$B221)</f>
        <v>100</v>
      </c>
      <c r="C216" s="5">
        <f>100*(intermédiaires!C45/intermédiaires!$B45)/(intermédiaires!C221/intermédiaires!$B221)</f>
        <v>93.10256298479854</v>
      </c>
      <c r="D216" s="5">
        <f>100*(intermédiaires!D45/intermédiaires!$B45)/(intermédiaires!D221/intermédiaires!$B221)</f>
        <v>89.31538854317662</v>
      </c>
      <c r="E216" s="5">
        <f>100*(intermédiaires!E45/intermédiaires!$B45)/(intermédiaires!E221/intermédiaires!$B221)</f>
        <v>91.76892679991991</v>
      </c>
      <c r="F216" s="5">
        <f>100*(intermédiaires!F45/intermédiaires!$B45)/(intermédiaires!F221/intermédiaires!$B221)</f>
        <v>102.79969219659442</v>
      </c>
      <c r="G216" s="5">
        <f>100*(intermédiaires!G45/intermédiaires!$B45)/(intermédiaires!G221/intermédiaires!$B221)</f>
        <v>100.71635447282752</v>
      </c>
      <c r="H216" s="5">
        <f>100*(intermédiaires!H45/intermédiaires!$B45)/(intermédiaires!H221/intermédiaires!$B221)</f>
        <v>92.42057973520838</v>
      </c>
      <c r="I216" s="5">
        <f>100*(intermédiaires!I45/intermédiaires!$B45)/(intermédiaires!I221/intermédiaires!$B221)</f>
        <v>95.17945459542294</v>
      </c>
      <c r="J216" s="5">
        <f>100*(intermédiaires!J45/intermédiaires!$B45)/(intermédiaires!J221/intermédiaires!$B221)</f>
        <v>94.62372399147998</v>
      </c>
      <c r="K216" s="5">
        <f>100*(intermédiaires!K45/intermédiaires!$B45)/(intermédiaires!K221/intermédiaires!$B221)</f>
        <v>93.0787317538292</v>
      </c>
      <c r="L216" s="5">
        <f>100*(intermédiaires!L45/intermédiaires!$B45)/(intermédiaires!L221/intermédiaires!$B221)</f>
        <v>100.42788121880628</v>
      </c>
      <c r="M216" s="5">
        <f>100*(intermédiaires!M45/intermédiaires!$B45)/(intermédiaires!M221/intermédiaires!$B221)</f>
        <v>107.39760413657689</v>
      </c>
      <c r="N216" s="5">
        <f>100*(intermédiaires!N45/intermédiaires!$B45)/(intermédiaires!N221/intermédiaires!$B221)</f>
        <v>116.69999459109783</v>
      </c>
      <c r="O216" s="5">
        <f>100*(intermédiaires!O45/intermédiaires!$B45)/(intermédiaires!O221/intermédiaires!$B221)</f>
        <v>118.74540792900785</v>
      </c>
      <c r="P216" s="5">
        <f>100*(intermédiaires!P45/intermédiaires!$B45)/(intermédiaires!P221/intermédiaires!$B221)</f>
        <v>115.8305513286174</v>
      </c>
      <c r="Q216" s="5">
        <f>100*(intermédiaires!Q45/intermédiaires!$B45)/(intermédiaires!Q221/intermédiaires!$B221)</f>
        <v>113.03797912231721</v>
      </c>
      <c r="R216" s="5">
        <f>100*(intermédiaires!R45/intermédiaires!$B45)/(intermédiaires!R221/intermédiaires!$B221)</f>
        <v>105.65984280694052</v>
      </c>
      <c r="S216" s="5">
        <f>100*(intermédiaires!S45/intermédiaires!$B45)/(intermédiaires!S221/intermédiaires!$B221)</f>
        <v>100.09698743575424</v>
      </c>
      <c r="T216" s="5">
        <f>100*(intermédiaires!T45/intermédiaires!$B45)/(intermédiaires!T221/intermédiaires!$B221)</f>
        <v>92.54468210821528</v>
      </c>
      <c r="U216" s="5"/>
      <c r="V216" s="5" t="s">
        <v>46</v>
      </c>
      <c r="X216" s="6" t="s">
        <v>44</v>
      </c>
      <c r="Y216" s="6">
        <v>100</v>
      </c>
      <c r="Z216" s="6">
        <v>93.10256298479854</v>
      </c>
      <c r="AA216" s="6">
        <v>89.31538854317662</v>
      </c>
      <c r="AB216" s="6">
        <v>91.76892679991991</v>
      </c>
      <c r="AC216" s="6">
        <v>102.79969219659442</v>
      </c>
      <c r="AD216" s="6">
        <v>100.71635447282752</v>
      </c>
      <c r="AE216" s="6">
        <v>92.42057973520838</v>
      </c>
      <c r="AF216" s="6">
        <v>95.17945459542294</v>
      </c>
      <c r="AG216" s="6">
        <v>94.62372399147998</v>
      </c>
      <c r="AH216" s="6">
        <v>93.0787317538292</v>
      </c>
      <c r="AI216" s="6">
        <v>100.42788121880628</v>
      </c>
      <c r="AJ216" s="6">
        <v>107.39760413657689</v>
      </c>
      <c r="AK216" s="6">
        <v>116.69999459109783</v>
      </c>
      <c r="AL216" s="6">
        <v>118.74540792900785</v>
      </c>
      <c r="AM216" s="6">
        <v>115.8305513286174</v>
      </c>
      <c r="AN216" s="6">
        <v>113.03797912231721</v>
      </c>
      <c r="AO216" s="6">
        <v>105.65984280694052</v>
      </c>
      <c r="AP216" s="6">
        <v>100.09698743575424</v>
      </c>
      <c r="AQ216" s="6">
        <v>92.54468210821528</v>
      </c>
      <c r="AR216" s="6"/>
    </row>
    <row r="218" ht="14.25">
      <c r="A218" s="1" t="s">
        <v>47</v>
      </c>
    </row>
    <row r="219" spans="1:2" ht="14.25">
      <c r="A219" s="1" t="s">
        <v>46</v>
      </c>
      <c r="B219" s="1" t="s">
        <v>48</v>
      </c>
    </row>
    <row r="221" spans="1:2" ht="14.25">
      <c r="A221" s="1" t="s">
        <v>5</v>
      </c>
      <c r="B221" s="1" t="s">
        <v>53</v>
      </c>
    </row>
    <row r="222" spans="1:2" ht="14.25">
      <c r="A222" s="1" t="s">
        <v>7</v>
      </c>
      <c r="B222" s="1" t="s">
        <v>50</v>
      </c>
    </row>
    <row r="223" spans="1:2" ht="14.25">
      <c r="A223" s="1" t="s">
        <v>9</v>
      </c>
      <c r="B223" s="1" t="s">
        <v>10</v>
      </c>
    </row>
    <row r="225" spans="1:22" ht="14.25">
      <c r="A225" s="3" t="s">
        <v>11</v>
      </c>
      <c r="B225" s="3" t="s">
        <v>12</v>
      </c>
      <c r="C225" s="3" t="s">
        <v>13</v>
      </c>
      <c r="D225" s="3" t="s">
        <v>14</v>
      </c>
      <c r="E225" s="3" t="s">
        <v>15</v>
      </c>
      <c r="F225" s="3" t="s">
        <v>16</v>
      </c>
      <c r="G225" s="3" t="s">
        <v>17</v>
      </c>
      <c r="H225" s="3" t="s">
        <v>18</v>
      </c>
      <c r="I225" s="3" t="s">
        <v>19</v>
      </c>
      <c r="J225" s="3" t="s">
        <v>20</v>
      </c>
      <c r="K225" s="3" t="s">
        <v>21</v>
      </c>
      <c r="L225" s="3" t="s">
        <v>22</v>
      </c>
      <c r="M225" s="3" t="s">
        <v>23</v>
      </c>
      <c r="N225" s="3" t="s">
        <v>24</v>
      </c>
      <c r="O225" s="3" t="s">
        <v>25</v>
      </c>
      <c r="P225" s="3" t="s">
        <v>26</v>
      </c>
      <c r="Q225" s="3" t="s">
        <v>27</v>
      </c>
      <c r="R225" s="3" t="s">
        <v>28</v>
      </c>
      <c r="S225" s="3" t="s">
        <v>29</v>
      </c>
      <c r="T225" s="3" t="s">
        <v>30</v>
      </c>
      <c r="U225" s="3" t="s">
        <v>31</v>
      </c>
      <c r="V225" s="3" t="s">
        <v>32</v>
      </c>
    </row>
    <row r="226" spans="1:22" ht="14.25">
      <c r="A226" s="3" t="s">
        <v>33</v>
      </c>
      <c r="B226" s="4">
        <v>303937.3</v>
      </c>
      <c r="C226" s="4">
        <v>300926.9</v>
      </c>
      <c r="D226" s="4">
        <v>298608.3</v>
      </c>
      <c r="E226" s="4">
        <v>297938.4</v>
      </c>
      <c r="F226" s="4">
        <v>309023.1</v>
      </c>
      <c r="G226" s="4">
        <v>319461.7</v>
      </c>
      <c r="H226" s="4">
        <v>342626</v>
      </c>
      <c r="I226" s="4">
        <v>364618.5</v>
      </c>
      <c r="J226" s="4">
        <v>370014.4</v>
      </c>
      <c r="K226" s="4">
        <v>359543</v>
      </c>
      <c r="L226" s="4">
        <v>365120.3</v>
      </c>
      <c r="M226" s="4">
        <v>363809.5</v>
      </c>
      <c r="N226" s="4">
        <v>361675.4</v>
      </c>
      <c r="O226" s="4">
        <v>361942.5</v>
      </c>
      <c r="P226" s="4">
        <v>364580.7</v>
      </c>
      <c r="Q226" s="4">
        <v>365702.5</v>
      </c>
      <c r="R226" s="4">
        <v>366848.5</v>
      </c>
      <c r="S226" s="4">
        <v>365713.8</v>
      </c>
      <c r="T226" s="4">
        <v>369666.9</v>
      </c>
      <c r="U226" s="5" t="s">
        <v>46</v>
      </c>
      <c r="V226" s="5" t="s">
        <v>46</v>
      </c>
    </row>
    <row r="227" spans="1:22" ht="14.25">
      <c r="A227" s="3" t="s">
        <v>34</v>
      </c>
      <c r="B227" s="4">
        <v>358177.1</v>
      </c>
      <c r="C227" s="4">
        <v>358743.4</v>
      </c>
      <c r="D227" s="4">
        <v>360460.6</v>
      </c>
      <c r="E227" s="4">
        <v>364553.7</v>
      </c>
      <c r="F227" s="4">
        <v>379873.1</v>
      </c>
      <c r="G227" s="4">
        <v>395586.7</v>
      </c>
      <c r="H227" s="4">
        <v>426877.6</v>
      </c>
      <c r="I227" s="4">
        <v>454172</v>
      </c>
      <c r="J227" s="4">
        <v>462608</v>
      </c>
      <c r="K227" s="4">
        <v>452325.1</v>
      </c>
      <c r="L227" s="4">
        <v>453844.3</v>
      </c>
      <c r="M227" s="4">
        <v>450670.7</v>
      </c>
      <c r="N227" s="4">
        <v>448545.3</v>
      </c>
      <c r="O227" s="4">
        <v>446860.8</v>
      </c>
      <c r="P227" s="4">
        <v>445492</v>
      </c>
      <c r="Q227" s="4">
        <v>444309.8</v>
      </c>
      <c r="R227" s="4">
        <v>448633.9</v>
      </c>
      <c r="S227" s="4">
        <v>448784.6</v>
      </c>
      <c r="T227" s="4">
        <v>451866.5</v>
      </c>
      <c r="U227" s="5" t="s">
        <v>46</v>
      </c>
      <c r="V227" s="5" t="s">
        <v>46</v>
      </c>
    </row>
    <row r="228" spans="1:22" ht="14.25">
      <c r="A228" s="3" t="s">
        <v>35</v>
      </c>
      <c r="B228" s="4">
        <v>13260.5</v>
      </c>
      <c r="C228" s="4">
        <v>12954.9</v>
      </c>
      <c r="D228" s="4">
        <v>13601.7</v>
      </c>
      <c r="E228" s="4">
        <v>12037.8</v>
      </c>
      <c r="F228" s="4">
        <v>12901.8</v>
      </c>
      <c r="G228" s="4">
        <v>13763.5</v>
      </c>
      <c r="H228" s="4">
        <v>15618.3</v>
      </c>
      <c r="I228" s="4">
        <v>15317.6</v>
      </c>
      <c r="J228" s="4">
        <v>15319.5</v>
      </c>
      <c r="K228" s="4">
        <v>12985.2</v>
      </c>
      <c r="L228" s="4">
        <v>12268.3</v>
      </c>
      <c r="M228" s="4">
        <v>11394.3</v>
      </c>
      <c r="N228" s="4">
        <v>11969.3</v>
      </c>
      <c r="O228" s="4">
        <v>11893.2</v>
      </c>
      <c r="P228" s="4">
        <v>11922.2</v>
      </c>
      <c r="Q228" s="4">
        <v>12376.9</v>
      </c>
      <c r="R228" s="4">
        <v>12673.6</v>
      </c>
      <c r="S228" s="4">
        <v>13091.5</v>
      </c>
      <c r="T228" s="4">
        <v>13210.3</v>
      </c>
      <c r="U228" s="5" t="s">
        <v>46</v>
      </c>
      <c r="V228" s="5" t="s">
        <v>46</v>
      </c>
    </row>
    <row r="229" spans="1:22" ht="14.25">
      <c r="A229" s="3" t="s">
        <v>36</v>
      </c>
      <c r="B229" s="4">
        <v>5249.8</v>
      </c>
      <c r="C229" s="4">
        <v>4880.2</v>
      </c>
      <c r="D229" s="4">
        <v>5441.7</v>
      </c>
      <c r="E229" s="4">
        <v>5879</v>
      </c>
      <c r="F229" s="4">
        <v>6574.3</v>
      </c>
      <c r="G229" s="4">
        <v>7736.6</v>
      </c>
      <c r="H229" s="4">
        <v>8771.1</v>
      </c>
      <c r="I229" s="4">
        <v>9836.5</v>
      </c>
      <c r="J229" s="4">
        <v>11221.1</v>
      </c>
      <c r="K229" s="4">
        <v>10471</v>
      </c>
      <c r="L229" s="4">
        <v>9914.9</v>
      </c>
      <c r="M229" s="4">
        <v>9116.5</v>
      </c>
      <c r="N229" s="4">
        <v>9097</v>
      </c>
      <c r="O229" s="4">
        <v>8930.6</v>
      </c>
      <c r="P229" s="4">
        <v>8767.3</v>
      </c>
      <c r="Q229" s="4">
        <v>8210.6</v>
      </c>
      <c r="R229" s="4">
        <v>8275.2</v>
      </c>
      <c r="S229" s="4">
        <v>8482.8</v>
      </c>
      <c r="T229" s="4">
        <v>8470.7</v>
      </c>
      <c r="U229" s="4">
        <v>8478.1</v>
      </c>
      <c r="V229" s="5" t="s">
        <v>46</v>
      </c>
    </row>
    <row r="230" spans="1:22" ht="14.25">
      <c r="A230" s="3" t="s">
        <v>37</v>
      </c>
      <c r="B230" s="4">
        <v>97465.5</v>
      </c>
      <c r="C230" s="4">
        <v>89063</v>
      </c>
      <c r="D230" s="4">
        <v>87433.1</v>
      </c>
      <c r="E230" s="4">
        <v>83040</v>
      </c>
      <c r="F230" s="4">
        <v>83380</v>
      </c>
      <c r="G230" s="4">
        <v>81113.8</v>
      </c>
      <c r="H230" s="4">
        <v>85445.7</v>
      </c>
      <c r="I230" s="4">
        <v>85829.3</v>
      </c>
      <c r="J230" s="4">
        <v>86700.9</v>
      </c>
      <c r="K230" s="4">
        <v>79980.6</v>
      </c>
      <c r="L230" s="4">
        <v>81567</v>
      </c>
      <c r="M230" s="4">
        <v>82055.1</v>
      </c>
      <c r="N230" s="4">
        <v>85567.8</v>
      </c>
      <c r="O230" s="4">
        <v>87345.9</v>
      </c>
      <c r="P230" s="4">
        <v>87485.3</v>
      </c>
      <c r="Q230" s="4">
        <v>87162.8</v>
      </c>
      <c r="R230" s="4">
        <v>86805.5</v>
      </c>
      <c r="S230" s="4">
        <v>85515.5</v>
      </c>
      <c r="T230" s="4">
        <v>83292.8</v>
      </c>
      <c r="U230" s="5" t="s">
        <v>46</v>
      </c>
      <c r="V230" s="5" t="s">
        <v>46</v>
      </c>
    </row>
    <row r="231" spans="1:22" ht="14.25">
      <c r="A231" s="3" t="s">
        <v>38</v>
      </c>
      <c r="B231" s="4">
        <v>17067.3</v>
      </c>
      <c r="C231" s="4">
        <v>17962.7</v>
      </c>
      <c r="D231" s="4">
        <v>19048.6</v>
      </c>
      <c r="E231" s="4">
        <v>20115.6</v>
      </c>
      <c r="F231" s="4">
        <v>22011.9</v>
      </c>
      <c r="G231" s="4">
        <v>25111.3</v>
      </c>
      <c r="H231" s="4">
        <v>29230.6</v>
      </c>
      <c r="I231" s="4">
        <v>32154.2</v>
      </c>
      <c r="J231" s="4">
        <v>32898.5</v>
      </c>
      <c r="K231" s="4">
        <v>32038.7</v>
      </c>
      <c r="L231" s="4">
        <v>30928</v>
      </c>
      <c r="M231" s="4">
        <v>29302.4</v>
      </c>
      <c r="N231" s="4">
        <v>26746.8</v>
      </c>
      <c r="O231" s="4">
        <v>25501.6</v>
      </c>
      <c r="P231" s="4">
        <v>24601.3</v>
      </c>
      <c r="Q231" s="4">
        <v>23241.4</v>
      </c>
      <c r="R231" s="4">
        <v>21893.9</v>
      </c>
      <c r="S231" s="4">
        <v>22648.1</v>
      </c>
      <c r="T231" s="4">
        <v>23283.5</v>
      </c>
      <c r="U231" s="5" t="s">
        <v>46</v>
      </c>
      <c r="V231" s="5" t="s">
        <v>46</v>
      </c>
    </row>
    <row r="232" spans="1:22" ht="14.25">
      <c r="A232" s="3" t="s">
        <v>39</v>
      </c>
      <c r="B232" s="4">
        <v>42791.4</v>
      </c>
      <c r="C232" s="4">
        <v>43987</v>
      </c>
      <c r="D232" s="4">
        <v>42454.8</v>
      </c>
      <c r="E232" s="4">
        <v>42833.4</v>
      </c>
      <c r="F232" s="4">
        <v>44216.7</v>
      </c>
      <c r="G232" s="4">
        <v>44137.8</v>
      </c>
      <c r="H232" s="4">
        <v>46883.5</v>
      </c>
      <c r="I232" s="4">
        <v>52151.1</v>
      </c>
      <c r="J232" s="4">
        <v>53164.9</v>
      </c>
      <c r="K232" s="4">
        <v>52837.3</v>
      </c>
      <c r="L232" s="4">
        <v>53916</v>
      </c>
      <c r="M232" s="4">
        <v>56781.5</v>
      </c>
      <c r="N232" s="4">
        <v>58600.4</v>
      </c>
      <c r="O232" s="4">
        <v>58887</v>
      </c>
      <c r="P232" s="4">
        <v>59972.7</v>
      </c>
      <c r="Q232" s="4">
        <v>60125.5</v>
      </c>
      <c r="R232" s="4">
        <v>61328.1</v>
      </c>
      <c r="S232" s="4">
        <v>61788.5</v>
      </c>
      <c r="T232" s="4">
        <v>66662.6</v>
      </c>
      <c r="U232" s="5" t="s">
        <v>46</v>
      </c>
      <c r="V232" s="5" t="s">
        <v>46</v>
      </c>
    </row>
    <row r="233" spans="1:22" ht="14.25">
      <c r="A233" s="3" t="s">
        <v>40</v>
      </c>
      <c r="B233" s="4">
        <v>48948.9</v>
      </c>
      <c r="C233" s="4">
        <v>49131.8</v>
      </c>
      <c r="D233" s="4">
        <v>45947.1</v>
      </c>
      <c r="E233" s="4">
        <v>46016.3</v>
      </c>
      <c r="F233" s="4">
        <v>46367.1</v>
      </c>
      <c r="G233" s="4">
        <v>49360.3</v>
      </c>
      <c r="H233" s="4">
        <v>52545.6</v>
      </c>
      <c r="I233" s="4">
        <v>56067.6</v>
      </c>
      <c r="J233" s="4">
        <v>54772.7</v>
      </c>
      <c r="K233" s="4">
        <v>54117.4</v>
      </c>
      <c r="L233" s="4">
        <v>57033.3</v>
      </c>
      <c r="M233" s="4">
        <v>58296.6</v>
      </c>
      <c r="N233" s="4">
        <v>60963.1</v>
      </c>
      <c r="O233" s="4">
        <v>62002.3</v>
      </c>
      <c r="P233" s="4">
        <v>62869.6</v>
      </c>
      <c r="Q233" s="4">
        <v>61867.6</v>
      </c>
      <c r="R233" s="4">
        <v>60726.6</v>
      </c>
      <c r="S233" s="4">
        <v>59104.6</v>
      </c>
      <c r="T233" s="4">
        <v>57322.1</v>
      </c>
      <c r="U233" s="5" t="s">
        <v>46</v>
      </c>
      <c r="V233" s="5" t="s">
        <v>46</v>
      </c>
    </row>
    <row r="234" spans="1:22" ht="14.25">
      <c r="A234" s="3" t="s">
        <v>41</v>
      </c>
      <c r="B234" s="4">
        <v>22804.8</v>
      </c>
      <c r="C234" s="4">
        <v>23201.4</v>
      </c>
      <c r="D234" s="4">
        <v>24251.1</v>
      </c>
      <c r="E234" s="4">
        <v>24652.5</v>
      </c>
      <c r="F234" s="4">
        <v>25545.3</v>
      </c>
      <c r="G234" s="4">
        <v>26546</v>
      </c>
      <c r="H234" s="4">
        <v>28084.8</v>
      </c>
      <c r="I234" s="4">
        <v>30522.8</v>
      </c>
      <c r="J234" s="4">
        <v>33902.8</v>
      </c>
      <c r="K234" s="4">
        <v>34649.3</v>
      </c>
      <c r="L234" s="4">
        <v>35411</v>
      </c>
      <c r="M234" s="4">
        <v>34831</v>
      </c>
      <c r="N234" s="4">
        <v>33335.7</v>
      </c>
      <c r="O234" s="4">
        <v>31928.1</v>
      </c>
      <c r="P234" s="4">
        <v>31077.8</v>
      </c>
      <c r="Q234" s="4">
        <v>30983.7</v>
      </c>
      <c r="R234" s="4">
        <v>31288.6</v>
      </c>
      <c r="S234" s="4">
        <v>31065.8</v>
      </c>
      <c r="T234" s="4">
        <v>30628.2</v>
      </c>
      <c r="U234" s="4">
        <v>30272.7</v>
      </c>
      <c r="V234" s="5" t="s">
        <v>46</v>
      </c>
    </row>
    <row r="235" spans="1:22" ht="14.25">
      <c r="A235" s="3" t="s">
        <v>42</v>
      </c>
      <c r="B235" s="4">
        <v>6168.3</v>
      </c>
      <c r="C235" s="4">
        <v>6056.5</v>
      </c>
      <c r="D235" s="4">
        <v>6280.1</v>
      </c>
      <c r="E235" s="4">
        <v>6184.6</v>
      </c>
      <c r="F235" s="4">
        <v>6821.2</v>
      </c>
      <c r="G235" s="4">
        <v>6932.5</v>
      </c>
      <c r="H235" s="4">
        <v>7542</v>
      </c>
      <c r="I235" s="4">
        <v>8112.4</v>
      </c>
      <c r="J235" s="4">
        <v>8377.7</v>
      </c>
      <c r="K235" s="4">
        <v>8680.7</v>
      </c>
      <c r="L235" s="4">
        <v>8779.6</v>
      </c>
      <c r="M235" s="4">
        <v>8868.6</v>
      </c>
      <c r="N235" s="4">
        <v>8538.2</v>
      </c>
      <c r="O235" s="4">
        <v>8241.9</v>
      </c>
      <c r="P235" s="4">
        <v>8123.9</v>
      </c>
      <c r="Q235" s="4">
        <v>8139.8</v>
      </c>
      <c r="R235" s="4">
        <v>8072.4</v>
      </c>
      <c r="S235" s="4">
        <v>8412.5</v>
      </c>
      <c r="T235" s="4">
        <v>8640.3</v>
      </c>
      <c r="U235" s="4">
        <v>9190.9</v>
      </c>
      <c r="V235" s="5" t="s">
        <v>46</v>
      </c>
    </row>
    <row r="236" spans="1:22" ht="14.25">
      <c r="A236" s="3" t="s">
        <v>43</v>
      </c>
      <c r="B236" s="4">
        <v>1973.5</v>
      </c>
      <c r="C236" s="4">
        <v>1878.2</v>
      </c>
      <c r="D236" s="4">
        <v>1771.2</v>
      </c>
      <c r="E236" s="4">
        <v>1775.1</v>
      </c>
      <c r="F236" s="4">
        <v>1921.1</v>
      </c>
      <c r="G236" s="4">
        <v>2163.2</v>
      </c>
      <c r="H236" s="4">
        <v>2406.1</v>
      </c>
      <c r="I236" s="4">
        <v>2514.7</v>
      </c>
      <c r="J236" s="4">
        <v>2598.2</v>
      </c>
      <c r="K236" s="4">
        <v>2521.7</v>
      </c>
      <c r="L236" s="4">
        <v>2706</v>
      </c>
      <c r="M236" s="4">
        <v>2578.7</v>
      </c>
      <c r="N236" s="4">
        <v>2527.2</v>
      </c>
      <c r="O236" s="4">
        <v>2285.1</v>
      </c>
      <c r="P236" s="4">
        <v>2542.8</v>
      </c>
      <c r="Q236" s="4">
        <v>2624.8</v>
      </c>
      <c r="R236" s="4">
        <v>2552.2</v>
      </c>
      <c r="S236" s="4">
        <v>2986.4</v>
      </c>
      <c r="T236" s="4">
        <v>2804.4</v>
      </c>
      <c r="U236" s="4">
        <v>2592</v>
      </c>
      <c r="V236" s="5" t="s">
        <v>46</v>
      </c>
    </row>
    <row r="237" spans="1:22" ht="14.25">
      <c r="A237" s="3" t="s">
        <v>44</v>
      </c>
      <c r="B237" s="4">
        <v>6000.8</v>
      </c>
      <c r="C237" s="4">
        <v>6101.8</v>
      </c>
      <c r="D237" s="4">
        <v>6497.7</v>
      </c>
      <c r="E237" s="4">
        <v>6812.6</v>
      </c>
      <c r="F237" s="4">
        <v>6915.6</v>
      </c>
      <c r="G237" s="4">
        <v>7512.6</v>
      </c>
      <c r="H237" s="4">
        <v>8057.4</v>
      </c>
      <c r="I237" s="4">
        <v>8311.8</v>
      </c>
      <c r="J237" s="4">
        <v>8256</v>
      </c>
      <c r="K237" s="4">
        <v>8677.5</v>
      </c>
      <c r="L237" s="4">
        <v>8951.1</v>
      </c>
      <c r="M237" s="4">
        <v>9470</v>
      </c>
      <c r="N237" s="4">
        <v>9579.8</v>
      </c>
      <c r="O237" s="4">
        <v>10216.8</v>
      </c>
      <c r="P237" s="4">
        <v>10660.7</v>
      </c>
      <c r="Q237" s="4">
        <v>11592.6</v>
      </c>
      <c r="R237" s="4">
        <v>12186.3</v>
      </c>
      <c r="S237" s="4">
        <v>12399.6</v>
      </c>
      <c r="T237" s="4">
        <v>13063.6</v>
      </c>
      <c r="U237" s="5" t="s">
        <v>46</v>
      </c>
      <c r="V237" s="5" t="s">
        <v>46</v>
      </c>
    </row>
    <row r="238" spans="1:22" ht="14.25">
      <c r="A238" s="3" t="s">
        <v>45</v>
      </c>
      <c r="B238" s="4">
        <v>55439.9</v>
      </c>
      <c r="C238" s="4">
        <v>58769.4</v>
      </c>
      <c r="D238" s="4">
        <v>62923.8</v>
      </c>
      <c r="E238" s="4">
        <v>67499.2</v>
      </c>
      <c r="F238" s="4">
        <v>71861.3</v>
      </c>
      <c r="G238" s="4">
        <v>77023.6</v>
      </c>
      <c r="H238" s="4">
        <v>85022.1</v>
      </c>
      <c r="I238" s="4">
        <v>90388.7</v>
      </c>
      <c r="J238" s="4">
        <v>93087.2</v>
      </c>
      <c r="K238" s="4">
        <v>93127.9</v>
      </c>
      <c r="L238" s="4">
        <v>88724</v>
      </c>
      <c r="M238" s="4">
        <v>86858.4</v>
      </c>
      <c r="N238" s="4">
        <v>86851.6</v>
      </c>
      <c r="O238" s="4">
        <v>84931.8</v>
      </c>
      <c r="P238" s="4">
        <v>80895.9</v>
      </c>
      <c r="Q238" s="4">
        <v>78576.6</v>
      </c>
      <c r="R238" s="4">
        <v>81390.2</v>
      </c>
      <c r="S238" s="4">
        <v>82582.1</v>
      </c>
      <c r="T238" s="4">
        <v>81709.6</v>
      </c>
      <c r="U238" s="5" t="s">
        <v>46</v>
      </c>
      <c r="V238" s="5" t="s">
        <v>46</v>
      </c>
    </row>
    <row r="240" ht="14.25">
      <c r="A240" s="1" t="s">
        <v>47</v>
      </c>
    </row>
    <row r="241" spans="1:2" ht="14.25">
      <c r="A241" s="1" t="s">
        <v>46</v>
      </c>
      <c r="B241" s="1" t="s">
        <v>48</v>
      </c>
    </row>
    <row r="243" spans="1:27" ht="14.25">
      <c r="A243" s="1" t="s">
        <v>5</v>
      </c>
      <c r="B243" s="1" t="s">
        <v>53</v>
      </c>
      <c r="AA243">
        <f>243-218</f>
        <v>25</v>
      </c>
    </row>
    <row r="244" spans="1:30" ht="14.25">
      <c r="A244" s="1" t="s">
        <v>7</v>
      </c>
      <c r="B244" s="1" t="s">
        <v>50</v>
      </c>
      <c r="AD244" t="s">
        <v>56</v>
      </c>
    </row>
    <row r="245" spans="1:2" ht="14.25">
      <c r="A245" s="1" t="s">
        <v>9</v>
      </c>
      <c r="B245" s="1" t="s">
        <v>49</v>
      </c>
    </row>
    <row r="247" spans="1:43" ht="14.25">
      <c r="A247" s="3" t="s">
        <v>11</v>
      </c>
      <c r="B247" s="3" t="s">
        <v>12</v>
      </c>
      <c r="C247" s="3" t="s">
        <v>13</v>
      </c>
      <c r="D247" s="3" t="s">
        <v>14</v>
      </c>
      <c r="E247" s="3" t="s">
        <v>15</v>
      </c>
      <c r="F247" s="3" t="s">
        <v>16</v>
      </c>
      <c r="G247" s="3" t="s">
        <v>17</v>
      </c>
      <c r="H247" s="3" t="s">
        <v>18</v>
      </c>
      <c r="I247" s="3" t="s">
        <v>19</v>
      </c>
      <c r="J247" s="3" t="s">
        <v>20</v>
      </c>
      <c r="K247" s="3" t="s">
        <v>21</v>
      </c>
      <c r="L247" s="3" t="s">
        <v>22</v>
      </c>
      <c r="M247" s="3" t="s">
        <v>23</v>
      </c>
      <c r="N247" s="3" t="s">
        <v>24</v>
      </c>
      <c r="O247" s="3" t="s">
        <v>25</v>
      </c>
      <c r="P247" s="3" t="s">
        <v>26</v>
      </c>
      <c r="Q247" s="3" t="s">
        <v>27</v>
      </c>
      <c r="R247" s="3" t="s">
        <v>28</v>
      </c>
      <c r="S247" s="3" t="s">
        <v>29</v>
      </c>
      <c r="T247" s="3" t="s">
        <v>30</v>
      </c>
      <c r="U247" s="3" t="s">
        <v>31</v>
      </c>
      <c r="V247" s="3" t="s">
        <v>32</v>
      </c>
      <c r="X247" s="6"/>
      <c r="Y247" s="6" t="s">
        <v>12</v>
      </c>
      <c r="Z247" s="6" t="s">
        <v>13</v>
      </c>
      <c r="AA247" s="6" t="s">
        <v>14</v>
      </c>
      <c r="AB247" s="6" t="s">
        <v>15</v>
      </c>
      <c r="AC247" s="6" t="s">
        <v>16</v>
      </c>
      <c r="AD247" s="6" t="s">
        <v>17</v>
      </c>
      <c r="AE247" s="6" t="s">
        <v>18</v>
      </c>
      <c r="AF247" s="6" t="s">
        <v>19</v>
      </c>
      <c r="AG247" s="6" t="s">
        <v>20</v>
      </c>
      <c r="AH247" s="6" t="s">
        <v>21</v>
      </c>
      <c r="AI247" s="6" t="s">
        <v>22</v>
      </c>
      <c r="AJ247" s="6" t="s">
        <v>23</v>
      </c>
      <c r="AK247" s="6" t="s">
        <v>24</v>
      </c>
      <c r="AL247" s="6" t="s">
        <v>25</v>
      </c>
      <c r="AM247" s="6" t="s">
        <v>26</v>
      </c>
      <c r="AN247" s="6" t="s">
        <v>27</v>
      </c>
      <c r="AO247" s="6" t="s">
        <v>28</v>
      </c>
      <c r="AP247" s="6" t="s">
        <v>29</v>
      </c>
      <c r="AQ247" t="s">
        <v>30</v>
      </c>
    </row>
    <row r="248" spans="1:43" ht="14.25">
      <c r="A248" s="3" t="s">
        <v>35</v>
      </c>
      <c r="B248" s="5">
        <f>100*(intermédiaires!B80/intermédiaires!$B80)/(intermédiaires!B256/intermédiaires!$B256)</f>
        <v>100</v>
      </c>
      <c r="C248" s="5">
        <f>100*(intermédiaires!C80/intermédiaires!$B80)/(intermédiaires!C256/intermédiaires!$B256)</f>
        <v>97.62331564556055</v>
      </c>
      <c r="D248" s="5">
        <f>100*(intermédiaires!D80/intermédiaires!$B80)/(intermédiaires!D256/intermédiaires!$B256)</f>
        <v>97.85053347900126</v>
      </c>
      <c r="E248" s="5">
        <f>100*(intermédiaires!E80/intermédiaires!$B80)/(intermédiaires!E256/intermédiaires!$B256)</f>
        <v>101.25679483539095</v>
      </c>
      <c r="F248" s="5">
        <f>100*(intermédiaires!F80/intermédiaires!$B80)/(intermédiaires!F256/intermédiaires!$B256)</f>
        <v>106.21903806892425</v>
      </c>
      <c r="G248" s="5">
        <f>100*(intermédiaires!G80/intermédiaires!$B80)/(intermédiaires!G256/intermédiaires!$B256)</f>
        <v>103.36380518348986</v>
      </c>
      <c r="H248" s="5">
        <f>100*(intermédiaires!H80/intermédiaires!$B80)/(intermédiaires!H256/intermédiaires!$B256)</f>
        <v>101.35283125855422</v>
      </c>
      <c r="I248" s="5">
        <f>100*(intermédiaires!I80/intermédiaires!$B80)/(intermédiaires!I256/intermédiaires!$B256)</f>
        <v>103.5840710296115</v>
      </c>
      <c r="J248" s="5">
        <f>100*(intermédiaires!J80/intermédiaires!$B80)/(intermédiaires!J256/intermédiaires!$B256)</f>
        <v>100.25336877806839</v>
      </c>
      <c r="K248" s="5">
        <f>100*(intermédiaires!K80/intermédiaires!$B80)/(intermédiaires!K256/intermédiaires!$B256)</f>
        <v>121.33692773113246</v>
      </c>
      <c r="L248" s="5">
        <f>100*(intermédiaires!L80/intermédiaires!$B80)/(intermédiaires!L256/intermédiaires!$B256)</f>
        <v>128.43551161308173</v>
      </c>
      <c r="M248" s="5">
        <f>100*(intermédiaires!M80/intermédiaires!$B80)/(intermédiaires!M256/intermédiaires!$B256)</f>
        <v>133.66634679581975</v>
      </c>
      <c r="N248" s="5">
        <f>100*(intermédiaires!N80/intermédiaires!$B80)/(intermédiaires!N256/intermédiaires!$B256)</f>
        <v>136.89704294311065</v>
      </c>
      <c r="O248" s="5">
        <f>100*(intermédiaires!O80/intermédiaires!$B80)/(intermédiaires!O256/intermédiaires!$B256)</f>
        <v>136.03480314331486</v>
      </c>
      <c r="P248" s="5">
        <f>100*(intermédiaires!P80/intermédiaires!$B80)/(intermédiaires!P256/intermédiaires!$B256)</f>
        <v>143.90779193982104</v>
      </c>
      <c r="Q248" s="5">
        <f>100*(intermédiaires!Q80/intermédiaires!$B80)/(intermédiaires!Q256/intermédiaires!$B256)</f>
        <v>148.67424857005818</v>
      </c>
      <c r="R248" s="5">
        <f>100*(intermédiaires!R80/intermédiaires!$B80)/(intermédiaires!R256/intermédiaires!$B256)</f>
        <v>153.76538066966918</v>
      </c>
      <c r="S248" s="5">
        <f>100*(intermédiaires!S80/intermédiaires!$B80)/(intermédiaires!S256/intermédiaires!$B256)</f>
        <v>155.24919746230174</v>
      </c>
      <c r="T248" s="5">
        <f>100*(intermédiaires!T80/intermédiaires!$B80)/(intermédiaires!T256/intermédiaires!$B256)</f>
        <v>158.7943662528994</v>
      </c>
      <c r="U248" s="5" t="s">
        <v>46</v>
      </c>
      <c r="V248" s="5" t="s">
        <v>46</v>
      </c>
      <c r="X248" s="6" t="s">
        <v>35</v>
      </c>
      <c r="Y248" s="6">
        <v>100</v>
      </c>
      <c r="Z248" s="6">
        <v>97.62331564556055</v>
      </c>
      <c r="AA248" s="6">
        <v>97.85053347900126</v>
      </c>
      <c r="AB248" s="6">
        <v>101.25679483539095</v>
      </c>
      <c r="AC248" s="6">
        <v>106.21903806892425</v>
      </c>
      <c r="AD248" s="6">
        <v>103.36380518348986</v>
      </c>
      <c r="AE248" s="6">
        <v>101.35283125855422</v>
      </c>
      <c r="AF248" s="6">
        <v>103.5840710296115</v>
      </c>
      <c r="AG248" s="6">
        <v>100.25336877806839</v>
      </c>
      <c r="AH248" s="6">
        <v>121.33692773113246</v>
      </c>
      <c r="AI248" s="6">
        <v>128.43551161308173</v>
      </c>
      <c r="AJ248" s="6">
        <v>133.66634679581975</v>
      </c>
      <c r="AK248" s="6">
        <v>136.89704294311065</v>
      </c>
      <c r="AL248" s="6">
        <v>136.03480314331486</v>
      </c>
      <c r="AM248" s="6">
        <v>143.90779193982104</v>
      </c>
      <c r="AN248" s="6">
        <v>148.67424857005818</v>
      </c>
      <c r="AO248" s="6">
        <v>153.76538066966918</v>
      </c>
      <c r="AP248" s="6">
        <v>155.24919746230174</v>
      </c>
      <c r="AQ248" s="6">
        <v>158.7943662528994</v>
      </c>
    </row>
    <row r="249" spans="1:43" ht="14.25">
      <c r="A249" s="3" t="s">
        <v>36</v>
      </c>
      <c r="B249" s="5">
        <f>100*(intermédiaires!B81/intermédiaires!$B81)/(intermédiaires!B257/intermédiaires!$B257)</f>
        <v>100</v>
      </c>
      <c r="C249" s="5">
        <f>100*(intermédiaires!C81/intermédiaires!$B81)/(intermédiaires!C257/intermédiaires!$B257)</f>
        <v>107.51764524708372</v>
      </c>
      <c r="D249" s="5">
        <f>100*(intermédiaires!D81/intermédiaires!$B81)/(intermédiaires!D257/intermédiaires!$B257)</f>
        <v>102.26238941597862</v>
      </c>
      <c r="E249" s="5">
        <f>100*(intermédiaires!E81/intermédiaires!$B81)/(intermédiaires!E257/intermédiaires!$B257)</f>
        <v>101.57894966617107</v>
      </c>
      <c r="F249" s="5">
        <f>100*(intermédiaires!F81/intermédiaires!$B81)/(intermédiaires!F257/intermédiaires!$B257)</f>
        <v>96.5613566290567</v>
      </c>
      <c r="G249" s="5">
        <f>100*(intermédiaires!G81/intermédiaires!$B81)/(intermédiaires!G257/intermédiaires!$B257)</f>
        <v>93.09421635175126</v>
      </c>
      <c r="H249" s="5">
        <f>100*(intermédiaires!H81/intermédiaires!$B81)/(intermédiaires!H257/intermédiaires!$B257)</f>
        <v>88.05085983091644</v>
      </c>
      <c r="I249" s="5">
        <f>100*(intermédiaires!I81/intermédiaires!$B81)/(intermédiaires!I257/intermédiaires!$B257)</f>
        <v>88.13975065378396</v>
      </c>
      <c r="J249" s="5">
        <f>100*(intermédiaires!J81/intermédiaires!$B81)/(intermédiaires!J257/intermédiaires!$B257)</f>
        <v>89.18267999998699</v>
      </c>
      <c r="K249" s="5">
        <f>100*(intermédiaires!K81/intermédiaires!$B81)/(intermédiaires!K257/intermédiaires!$B257)</f>
        <v>94.74417844321283</v>
      </c>
      <c r="L249" s="5">
        <f>100*(intermédiaires!L81/intermédiaires!$B81)/(intermédiaires!L257/intermédiaires!$B257)</f>
        <v>101.2287036812641</v>
      </c>
      <c r="M249" s="5">
        <f>100*(intermédiaires!M81/intermédiaires!$B81)/(intermédiaires!M257/intermédiaires!$B257)</f>
        <v>103.62640157915946</v>
      </c>
      <c r="N249" s="5">
        <f>100*(intermédiaires!N81/intermédiaires!$B81)/(intermédiaires!N257/intermédiaires!$B257)</f>
        <v>112.90904590116217</v>
      </c>
      <c r="O249" s="5">
        <f>100*(intermédiaires!O81/intermédiaires!$B81)/(intermédiaires!O257/intermédiaires!$B257)</f>
        <v>110.66792606115105</v>
      </c>
      <c r="P249" s="5">
        <f>100*(intermédiaires!P81/intermédiaires!$B81)/(intermédiaires!P257/intermédiaires!$B257)</f>
        <v>116.02509766331545</v>
      </c>
      <c r="Q249" s="5">
        <f>100*(intermédiaires!Q81/intermédiaires!$B81)/(intermédiaires!Q257/intermédiaires!$B257)</f>
        <v>124.229011168632</v>
      </c>
      <c r="R249" s="5">
        <f>100*(intermédiaires!R81/intermédiaires!$B81)/(intermédiaires!R257/intermédiaires!$B257)</f>
        <v>125.42682396238509</v>
      </c>
      <c r="S249" s="5">
        <f>100*(intermédiaires!S81/intermédiaires!$B81)/(intermédiaires!S257/intermédiaires!$B257)</f>
        <v>127.23783259808614</v>
      </c>
      <c r="T249" s="5">
        <f>100*(intermédiaires!T81/intermédiaires!$B81)/(intermédiaires!T257/intermédiaires!$B257)</f>
        <v>127.30707777184955</v>
      </c>
      <c r="U249" s="4">
        <v>14276.2</v>
      </c>
      <c r="V249" s="5" t="s">
        <v>46</v>
      </c>
      <c r="X249" s="6" t="s">
        <v>41</v>
      </c>
      <c r="Y249" s="6">
        <v>100</v>
      </c>
      <c r="Z249" s="6">
        <v>106.22343254003572</v>
      </c>
      <c r="AA249" s="6">
        <v>109.20454143544885</v>
      </c>
      <c r="AB249" s="6">
        <v>108.86230163930354</v>
      </c>
      <c r="AC249" s="6">
        <v>106.65860072119204</v>
      </c>
      <c r="AD249" s="6">
        <v>105.71669822060127</v>
      </c>
      <c r="AE249" s="6">
        <v>94.5615683375064</v>
      </c>
      <c r="AF249" s="6">
        <v>83.89510272474077</v>
      </c>
      <c r="AG249" s="6">
        <v>85.6458497015548</v>
      </c>
      <c r="AH249" s="6">
        <v>113.49310347604889</v>
      </c>
      <c r="AI249" s="6">
        <v>126.66005566040752</v>
      </c>
      <c r="AJ249" s="6">
        <v>124.12369041168544</v>
      </c>
      <c r="AK249" s="6">
        <v>136.34759435937454</v>
      </c>
      <c r="AL249" s="6">
        <v>145.1999785660291</v>
      </c>
      <c r="AM249" s="6">
        <v>148.00224928026748</v>
      </c>
      <c r="AN249" s="6">
        <v>149.51867524263417</v>
      </c>
      <c r="AO249" s="6">
        <v>144.39375720910056</v>
      </c>
      <c r="AP249" s="6">
        <v>139.64598255582072</v>
      </c>
      <c r="AQ249" s="6">
        <v>134.66691318977269</v>
      </c>
    </row>
    <row r="250" spans="1:43" ht="14.25">
      <c r="A250" s="3" t="s">
        <v>37</v>
      </c>
      <c r="B250" s="5">
        <f>100*(intermédiaires!B82/intermédiaires!$B82)/(intermédiaires!B258/intermédiaires!$B258)</f>
        <v>100</v>
      </c>
      <c r="C250" s="5">
        <f>100*(intermédiaires!C82/intermédiaires!$B82)/(intermédiaires!C258/intermédiaires!$B258)</f>
        <v>105.31688775802968</v>
      </c>
      <c r="D250" s="5">
        <f>100*(intermédiaires!D82/intermédiaires!$B82)/(intermédiaires!D258/intermédiaires!$B258)</f>
        <v>112.40071936082713</v>
      </c>
      <c r="E250" s="5">
        <f>100*(intermédiaires!E82/intermédiaires!$B82)/(intermédiaires!E258/intermédiaires!$B258)</f>
        <v>129.77715466361045</v>
      </c>
      <c r="F250" s="5">
        <f>100*(intermédiaires!F82/intermédiaires!$B82)/(intermédiaires!F258/intermédiaires!$B258)</f>
        <v>132.96994156993426</v>
      </c>
      <c r="G250" s="5">
        <f>100*(intermédiaires!G82/intermédiaires!$B82)/(intermédiaires!G258/intermédiaires!$B258)</f>
        <v>131.9831662603272</v>
      </c>
      <c r="H250" s="5">
        <f>100*(intermédiaires!H82/intermédiaires!$B82)/(intermédiaires!H258/intermédiaires!$B258)</f>
        <v>124.26056497185945</v>
      </c>
      <c r="I250" s="5">
        <f>100*(intermédiaires!I82/intermédiaires!$B82)/(intermédiaires!I258/intermédiaires!$B258)</f>
        <v>115.49747803797182</v>
      </c>
      <c r="J250" s="5">
        <f>100*(intermédiaires!J82/intermédiaires!$B82)/(intermédiaires!J258/intermédiaires!$B258)</f>
        <v>111.58928289482648</v>
      </c>
      <c r="K250" s="5">
        <f>100*(intermédiaires!K82/intermédiaires!$B82)/(intermédiaires!K258/intermédiaires!$B258)</f>
        <v>125.99586768921145</v>
      </c>
      <c r="L250" s="5">
        <f>100*(intermédiaires!L82/intermédiaires!$B82)/(intermédiaires!L258/intermédiaires!$B258)</f>
        <v>129.412138394</v>
      </c>
      <c r="M250" s="5">
        <f>100*(intermédiaires!M82/intermédiaires!$B82)/(intermédiaires!M258/intermédiaires!$B258)</f>
        <v>126.71222224100558</v>
      </c>
      <c r="N250" s="5">
        <f>100*(intermédiaires!N82/intermédiaires!$B82)/(intermédiaires!N258/intermédiaires!$B258)</f>
        <v>123.68804513247564</v>
      </c>
      <c r="O250" s="5">
        <f>100*(intermédiaires!O82/intermédiaires!$B82)/(intermédiaires!O258/intermédiaires!$B258)</f>
        <v>120.77694289488116</v>
      </c>
      <c r="P250" s="5">
        <f>100*(intermédiaires!P82/intermédiaires!$B82)/(intermédiaires!P258/intermédiaires!$B258)</f>
        <v>120.85981931670788</v>
      </c>
      <c r="Q250" s="5">
        <f>100*(intermédiaires!Q82/intermédiaires!$B82)/(intermédiaires!Q258/intermédiaires!$B258)</f>
        <v>119.8401595486914</v>
      </c>
      <c r="R250" s="5">
        <f>100*(intermédiaires!R82/intermédiaires!$B82)/(intermédiaires!R258/intermédiaires!$B258)</f>
        <v>117.46090610625322</v>
      </c>
      <c r="S250" s="5">
        <f>100*(intermédiaires!S82/intermédiaires!$B82)/(intermédiaires!S258/intermédiaires!$B258)</f>
        <v>116.42043280043383</v>
      </c>
      <c r="T250" s="5">
        <f>100*(intermédiaires!T82/intermédiaires!$B82)/(intermédiaires!T258/intermédiaires!$B258)</f>
        <v>116.07245193323432</v>
      </c>
      <c r="U250" s="5" t="s">
        <v>46</v>
      </c>
      <c r="V250" s="5" t="s">
        <v>46</v>
      </c>
      <c r="X250" s="6" t="s">
        <v>36</v>
      </c>
      <c r="Y250" s="6">
        <v>100</v>
      </c>
      <c r="Z250" s="6">
        <v>107.51764524708372</v>
      </c>
      <c r="AA250" s="6">
        <v>102.26238941597862</v>
      </c>
      <c r="AB250" s="6">
        <v>101.57894966617107</v>
      </c>
      <c r="AC250" s="6">
        <v>96.5613566290567</v>
      </c>
      <c r="AD250" s="6">
        <v>93.09421635175126</v>
      </c>
      <c r="AE250" s="6">
        <v>88.05085983091644</v>
      </c>
      <c r="AF250" s="6">
        <v>88.13975065378396</v>
      </c>
      <c r="AG250" s="6">
        <v>89.18267999998699</v>
      </c>
      <c r="AH250" s="6">
        <v>94.74417844321283</v>
      </c>
      <c r="AI250" s="6">
        <v>101.2287036812641</v>
      </c>
      <c r="AJ250" s="6">
        <v>103.62640157915946</v>
      </c>
      <c r="AK250" s="6">
        <v>112.90904590116217</v>
      </c>
      <c r="AL250" s="6">
        <v>110.66792606115105</v>
      </c>
      <c r="AM250" s="6">
        <v>116.02509766331545</v>
      </c>
      <c r="AN250" s="6">
        <v>124.229011168632</v>
      </c>
      <c r="AO250" s="6">
        <v>125.42682396238509</v>
      </c>
      <c r="AP250" s="6">
        <v>127.23783259808614</v>
      </c>
      <c r="AQ250" s="6">
        <v>127.30707777184955</v>
      </c>
    </row>
    <row r="251" spans="1:43" ht="14.25">
      <c r="A251" s="3" t="s">
        <v>39</v>
      </c>
      <c r="B251" s="5">
        <f>100*(intermédiaires!B84/intermédiaires!$B84)/(intermédiaires!B260/intermédiaires!$B260)</f>
        <v>100</v>
      </c>
      <c r="C251" s="5">
        <f>100*(intermédiaires!C84/intermédiaires!$B84)/(intermédiaires!C260/intermédiaires!$B260)</f>
        <v>95.47677407812186</v>
      </c>
      <c r="D251" s="5">
        <f>100*(intermédiaires!D84/intermédiaires!$B84)/(intermédiaires!D260/intermédiaires!$B260)</f>
        <v>96.85344251976947</v>
      </c>
      <c r="E251" s="5">
        <f>100*(intermédiaires!E84/intermédiaires!$B84)/(intermédiaires!E260/intermédiaires!$B260)</f>
        <v>91.5963252535418</v>
      </c>
      <c r="F251" s="5">
        <f>100*(intermédiaires!F84/intermédiaires!$B84)/(intermédiaires!F260/intermédiaires!$B260)</f>
        <v>88.11176239691358</v>
      </c>
      <c r="G251" s="5">
        <f>100*(intermédiaires!G84/intermédiaires!$B84)/(intermédiaires!G260/intermédiaires!$B260)</f>
        <v>86.1451213735531</v>
      </c>
      <c r="H251" s="5">
        <f>100*(intermédiaires!H84/intermédiaires!$B84)/(intermédiaires!H260/intermédiaires!$B260)</f>
        <v>82.80504043774923</v>
      </c>
      <c r="I251" s="5">
        <f>100*(intermédiaires!I84/intermédiaires!$B84)/(intermédiaires!I260/intermédiaires!$B260)</f>
        <v>81.40344515208106</v>
      </c>
      <c r="J251" s="5">
        <f>100*(intermédiaires!J84/intermédiaires!$B84)/(intermédiaires!J260/intermédiaires!$B260)</f>
        <v>77.9159330560752</v>
      </c>
      <c r="K251" s="5">
        <f>100*(intermédiaires!K84/intermédiaires!$B84)/(intermédiaires!K260/intermédiaires!$B260)</f>
        <v>90.43072028351637</v>
      </c>
      <c r="L251" s="5">
        <f>100*(intermédiaires!L84/intermédiaires!$B84)/(intermédiaires!L260/intermédiaires!$B260)</f>
        <v>97.71870216341095</v>
      </c>
      <c r="M251" s="5">
        <f>100*(intermédiaires!M84/intermédiaires!$B84)/(intermédiaires!M260/intermédiaires!$B260)</f>
        <v>92.47317501532858</v>
      </c>
      <c r="N251" s="5">
        <f>100*(intermédiaires!N84/intermédiaires!$B84)/(intermédiaires!N260/intermédiaires!$B260)</f>
        <v>93.65379522312527</v>
      </c>
      <c r="O251" s="5">
        <f>100*(intermédiaires!O84/intermédiaires!$B84)/(intermédiaires!O260/intermédiaires!$B260)</f>
        <v>96.75415522876452</v>
      </c>
      <c r="P251" s="5">
        <f>100*(intermédiaires!P84/intermédiaires!$B84)/(intermédiaires!P260/intermédiaires!$B260)</f>
        <v>99.47560176463018</v>
      </c>
      <c r="Q251" s="5">
        <f>100*(intermédiaires!Q84/intermédiaires!$B84)/(intermédiaires!Q260/intermédiaires!$B260)</f>
        <v>98.05841957221641</v>
      </c>
      <c r="R251" s="5">
        <f>100*(intermédiaires!R84/intermédiaires!$B84)/(intermédiaires!R260/intermédiaires!$B260)</f>
        <v>97.18390521662405</v>
      </c>
      <c r="S251" s="5">
        <f>100*(intermédiaires!S84/intermédiaires!$B84)/(intermédiaires!S260/intermédiaires!$B260)</f>
        <v>91.94383572212733</v>
      </c>
      <c r="T251" s="5">
        <f>100*(intermédiaires!T84/intermédiaires!$B84)/(intermédiaires!T260/intermédiaires!$B260)</f>
        <v>90.61486616682316</v>
      </c>
      <c r="U251" s="5" t="s">
        <v>46</v>
      </c>
      <c r="V251" s="5" t="s">
        <v>46</v>
      </c>
      <c r="X251" s="7" t="s">
        <v>54</v>
      </c>
      <c r="Y251" s="6">
        <v>100</v>
      </c>
      <c r="Z251" s="6">
        <v>105.31688775802968</v>
      </c>
      <c r="AA251" s="6">
        <v>112.40071936082713</v>
      </c>
      <c r="AB251" s="6">
        <v>129.77715466361045</v>
      </c>
      <c r="AC251" s="6">
        <v>132.96994156993426</v>
      </c>
      <c r="AD251" s="6">
        <v>131.9831662603272</v>
      </c>
      <c r="AE251" s="6">
        <v>124.26056497185945</v>
      </c>
      <c r="AF251" s="6">
        <v>115.49747803797182</v>
      </c>
      <c r="AG251" s="6">
        <v>111.58928289482648</v>
      </c>
      <c r="AH251" s="6">
        <v>125.99586768921145</v>
      </c>
      <c r="AI251" s="6">
        <v>129.412138394</v>
      </c>
      <c r="AJ251" s="6">
        <v>126.71222224100558</v>
      </c>
      <c r="AK251" s="6">
        <v>123.68804513247564</v>
      </c>
      <c r="AL251" s="6">
        <v>120.77694289488116</v>
      </c>
      <c r="AM251" s="6">
        <v>120.85981931670788</v>
      </c>
      <c r="AN251" s="6">
        <v>119.8401595486914</v>
      </c>
      <c r="AO251" s="6">
        <v>117.46090610625322</v>
      </c>
      <c r="AP251" s="6">
        <v>116.42043280043383</v>
      </c>
      <c r="AQ251" s="6">
        <v>116.07245193323432</v>
      </c>
    </row>
    <row r="252" spans="1:43" ht="14.25">
      <c r="A252" s="3" t="s">
        <v>41</v>
      </c>
      <c r="B252" s="5">
        <f>100*(intermédiaires!B86/intermédiaires!$B86)/(intermédiaires!B262/intermédiaires!$B262)</f>
        <v>100</v>
      </c>
      <c r="C252" s="5">
        <f>100*(intermédiaires!C86/intermédiaires!$B86)/(intermédiaires!C262/intermédiaires!$B262)</f>
        <v>106.22343254003572</v>
      </c>
      <c r="D252" s="5">
        <f>100*(intermédiaires!D86/intermédiaires!$B86)/(intermédiaires!D262/intermédiaires!$B262)</f>
        <v>109.20454143544885</v>
      </c>
      <c r="E252" s="5">
        <f>100*(intermédiaires!E86/intermédiaires!$B86)/(intermédiaires!E262/intermédiaires!$B262)</f>
        <v>108.86230163930354</v>
      </c>
      <c r="F252" s="5">
        <f>100*(intermédiaires!F86/intermédiaires!$B86)/(intermédiaires!F262/intermédiaires!$B262)</f>
        <v>106.65860072119204</v>
      </c>
      <c r="G252" s="5">
        <f>100*(intermédiaires!G86/intermédiaires!$B86)/(intermédiaires!G262/intermédiaires!$B262)</f>
        <v>105.71669822060127</v>
      </c>
      <c r="H252" s="5">
        <f>100*(intermédiaires!H86/intermédiaires!$B86)/(intermédiaires!H262/intermédiaires!$B262)</f>
        <v>94.5615683375064</v>
      </c>
      <c r="I252" s="5">
        <f>100*(intermédiaires!I86/intermédiaires!$B86)/(intermédiaires!I262/intermédiaires!$B262)</f>
        <v>83.89510272474077</v>
      </c>
      <c r="J252" s="5">
        <f>100*(intermédiaires!J86/intermédiaires!$B86)/(intermédiaires!J262/intermédiaires!$B262)</f>
        <v>85.6458497015548</v>
      </c>
      <c r="K252" s="5">
        <f>100*(intermédiaires!K86/intermédiaires!$B86)/(intermédiaires!K262/intermédiaires!$B262)</f>
        <v>113.49310347604889</v>
      </c>
      <c r="L252" s="5">
        <f>100*(intermédiaires!L86/intermédiaires!$B86)/(intermédiaires!L262/intermédiaires!$B262)</f>
        <v>126.66005566040752</v>
      </c>
      <c r="M252" s="5">
        <f>100*(intermédiaires!M86/intermédiaires!$B86)/(intermédiaires!M262/intermédiaires!$B262)</f>
        <v>124.12369041168544</v>
      </c>
      <c r="N252" s="5">
        <f>100*(intermédiaires!N86/intermédiaires!$B86)/(intermédiaires!N262/intermédiaires!$B262)</f>
        <v>136.34759435937454</v>
      </c>
      <c r="O252" s="5">
        <f>100*(intermédiaires!O86/intermédiaires!$B86)/(intermédiaires!O262/intermédiaires!$B262)</f>
        <v>145.1999785660291</v>
      </c>
      <c r="P252" s="5">
        <f>100*(intermédiaires!P86/intermédiaires!$B86)/(intermédiaires!P262/intermédiaires!$B262)</f>
        <v>148.00224928026748</v>
      </c>
      <c r="Q252" s="5">
        <f>100*(intermédiaires!Q86/intermédiaires!$B86)/(intermédiaires!Q262/intermédiaires!$B262)</f>
        <v>149.51867524263417</v>
      </c>
      <c r="R252" s="5">
        <f>100*(intermédiaires!R86/intermédiaires!$B86)/(intermédiaires!R262/intermédiaires!$B262)</f>
        <v>144.39375720910056</v>
      </c>
      <c r="S252" s="5">
        <f>100*(intermédiaires!S86/intermédiaires!$B86)/(intermédiaires!S262/intermédiaires!$B262)</f>
        <v>139.64598255582072</v>
      </c>
      <c r="T252" s="5">
        <f>100*(intermédiaires!T86/intermédiaires!$B86)/(intermédiaires!T262/intermédiaires!$B262)</f>
        <v>134.66691318977269</v>
      </c>
      <c r="U252" s="4">
        <v>48240.9</v>
      </c>
      <c r="V252" s="5" t="s">
        <v>46</v>
      </c>
      <c r="X252" s="6" t="s">
        <v>43</v>
      </c>
      <c r="Y252" s="6">
        <v>100</v>
      </c>
      <c r="Z252" s="6">
        <v>108.74782954235316</v>
      </c>
      <c r="AA252" s="6">
        <v>103.46493402179237</v>
      </c>
      <c r="AB252" s="6">
        <v>98.44872331163666</v>
      </c>
      <c r="AC252" s="6">
        <v>95.47430695605718</v>
      </c>
      <c r="AD252" s="6">
        <v>93.31220637655922</v>
      </c>
      <c r="AE252" s="6">
        <v>96.59431993412987</v>
      </c>
      <c r="AF252" s="6">
        <v>102.28934227951251</v>
      </c>
      <c r="AG252" s="6">
        <v>96.21349005010858</v>
      </c>
      <c r="AH252" s="6">
        <v>96.61605030247831</v>
      </c>
      <c r="AI252" s="6">
        <v>89.27991620843153</v>
      </c>
      <c r="AJ252" s="6">
        <v>95.72308446682142</v>
      </c>
      <c r="AK252" s="6">
        <v>98.35276849605184</v>
      </c>
      <c r="AL252" s="6">
        <v>99.32403568485074</v>
      </c>
      <c r="AM252" s="6">
        <v>105.48078625492613</v>
      </c>
      <c r="AN252" s="6">
        <v>105.68193558139863</v>
      </c>
      <c r="AO252" s="6">
        <v>105.5719180517738</v>
      </c>
      <c r="AP252" s="6">
        <v>105.39368960979029</v>
      </c>
      <c r="AQ252" s="6">
        <v>107.35728552030044</v>
      </c>
    </row>
    <row r="253" spans="1:43" ht="14.25">
      <c r="A253" s="3" t="s">
        <v>43</v>
      </c>
      <c r="B253" s="5">
        <f>100*(intermédiaires!B88/intermédiaires!$B88)/(intermédiaires!B264/intermédiaires!$B264)</f>
        <v>100</v>
      </c>
      <c r="C253" s="5">
        <f>100*(intermédiaires!C88/intermédiaires!$B88)/(intermédiaires!C264/intermédiaires!$B264)</f>
        <v>108.74782954235316</v>
      </c>
      <c r="D253" s="5">
        <f>100*(intermédiaires!D88/intermédiaires!$B88)/(intermédiaires!D264/intermédiaires!$B264)</f>
        <v>103.46493402179237</v>
      </c>
      <c r="E253" s="5">
        <f>100*(intermédiaires!E88/intermédiaires!$B88)/(intermédiaires!E264/intermédiaires!$B264)</f>
        <v>98.44872331163666</v>
      </c>
      <c r="F253" s="5">
        <f>100*(intermédiaires!F88/intermédiaires!$B88)/(intermédiaires!F264/intermédiaires!$B264)</f>
        <v>95.47430695605718</v>
      </c>
      <c r="G253" s="5">
        <f>100*(intermédiaires!G88/intermédiaires!$B88)/(intermédiaires!G264/intermédiaires!$B264)</f>
        <v>93.31220637655922</v>
      </c>
      <c r="H253" s="5">
        <f>100*(intermédiaires!H88/intermédiaires!$B88)/(intermédiaires!H264/intermédiaires!$B264)</f>
        <v>96.59431993412987</v>
      </c>
      <c r="I253" s="5">
        <f>100*(intermédiaires!I88/intermédiaires!$B88)/(intermédiaires!I264/intermédiaires!$B264)</f>
        <v>102.28934227951251</v>
      </c>
      <c r="J253" s="5">
        <f>100*(intermédiaires!J88/intermédiaires!$B88)/(intermédiaires!J264/intermédiaires!$B264)</f>
        <v>96.21349005010858</v>
      </c>
      <c r="K253" s="5">
        <f>100*(intermédiaires!K88/intermédiaires!$B88)/(intermédiaires!K264/intermédiaires!$B264)</f>
        <v>96.61605030247831</v>
      </c>
      <c r="L253" s="5">
        <f>100*(intermédiaires!L88/intermédiaires!$B88)/(intermédiaires!L264/intermédiaires!$B264)</f>
        <v>89.27991620843153</v>
      </c>
      <c r="M253" s="5">
        <f>100*(intermédiaires!M88/intermédiaires!$B88)/(intermédiaires!M264/intermédiaires!$B264)</f>
        <v>95.72308446682142</v>
      </c>
      <c r="N253" s="5">
        <f>100*(intermédiaires!N88/intermédiaires!$B88)/(intermédiaires!N264/intermédiaires!$B264)</f>
        <v>98.35276849605184</v>
      </c>
      <c r="O253" s="5">
        <f>100*(intermédiaires!O88/intermédiaires!$B88)/(intermédiaires!O264/intermédiaires!$B264)</f>
        <v>99.32403568485074</v>
      </c>
      <c r="P253" s="5">
        <f>100*(intermédiaires!P88/intermédiaires!$B88)/(intermédiaires!P264/intermédiaires!$B264)</f>
        <v>105.48078625492613</v>
      </c>
      <c r="Q253" s="5">
        <f>100*(intermédiaires!Q88/intermédiaires!$B88)/(intermédiaires!Q264/intermédiaires!$B264)</f>
        <v>105.68193558139863</v>
      </c>
      <c r="R253" s="5">
        <f>100*(intermédiaires!R88/intermédiaires!$B88)/(intermédiaires!R264/intermédiaires!$B264)</f>
        <v>105.5719180517738</v>
      </c>
      <c r="S253" s="5">
        <f>100*(intermédiaires!S88/intermédiaires!$B88)/(intermédiaires!S264/intermédiaires!$B264)</f>
        <v>105.39368960979029</v>
      </c>
      <c r="T253" s="5">
        <f>100*(intermédiaires!T88/intermédiaires!$B88)/(intermédiaires!T264/intermédiaires!$B264)</f>
        <v>107.35728552030044</v>
      </c>
      <c r="U253" s="4">
        <v>6127.3</v>
      </c>
      <c r="V253" s="5" t="s">
        <v>46</v>
      </c>
      <c r="X253" s="6" t="s">
        <v>39</v>
      </c>
      <c r="Y253" s="6">
        <v>100</v>
      </c>
      <c r="Z253" s="6">
        <v>95.47677407812186</v>
      </c>
      <c r="AA253" s="6">
        <v>96.85344251976947</v>
      </c>
      <c r="AB253" s="6">
        <v>91.5963252535418</v>
      </c>
      <c r="AC253" s="6">
        <v>88.11176239691358</v>
      </c>
      <c r="AD253" s="6">
        <v>86.1451213735531</v>
      </c>
      <c r="AE253" s="6">
        <v>82.80504043774923</v>
      </c>
      <c r="AF253" s="6">
        <v>81.40344515208106</v>
      </c>
      <c r="AG253" s="6">
        <v>77.9159330560752</v>
      </c>
      <c r="AH253" s="6">
        <v>90.43072028351637</v>
      </c>
      <c r="AI253" s="6">
        <v>97.71870216341095</v>
      </c>
      <c r="AJ253" s="6">
        <v>92.47317501532858</v>
      </c>
      <c r="AK253" s="6">
        <v>93.65379522312527</v>
      </c>
      <c r="AL253" s="6">
        <v>96.75415522876452</v>
      </c>
      <c r="AM253" s="6">
        <v>99.47560176463018</v>
      </c>
      <c r="AN253" s="6">
        <v>98.05841957221641</v>
      </c>
      <c r="AO253" s="6">
        <v>97.18390521662405</v>
      </c>
      <c r="AP253" s="6">
        <v>91.94383572212733</v>
      </c>
      <c r="AQ253" s="6">
        <v>90.61486616682316</v>
      </c>
    </row>
    <row r="254" spans="1:43" ht="14.25">
      <c r="A254" s="3" t="s">
        <v>44</v>
      </c>
      <c r="B254" s="5">
        <f>100*(intermédiaires!B89/intermédiaires!$B89)/(intermédiaires!B265/intermédiaires!$B265)</f>
        <v>100</v>
      </c>
      <c r="C254" s="5">
        <f>100*(intermédiaires!C89/intermédiaires!$B89)/(intermédiaires!C265/intermédiaires!$B265)</f>
        <v>93.78258301984395</v>
      </c>
      <c r="D254" s="5">
        <f>100*(intermédiaires!D89/intermédiaires!$B89)/(intermédiaires!D265/intermédiaires!$B265)</f>
        <v>86.66200620519038</v>
      </c>
      <c r="E254" s="5">
        <f>100*(intermédiaires!E89/intermédiaires!$B89)/(intermédiaires!E265/intermédiaires!$B265)</f>
        <v>87.39389125889497</v>
      </c>
      <c r="F254" s="5">
        <f>100*(intermédiaires!F89/intermédiaires!$B89)/(intermédiaires!F265/intermédiaires!$B265)</f>
        <v>97.37571331861392</v>
      </c>
      <c r="G254" s="5">
        <f>100*(intermédiaires!G89/intermédiaires!$B89)/(intermédiaires!G265/intermédiaires!$B265)</f>
        <v>93.7446771565186</v>
      </c>
      <c r="H254" s="5">
        <f>100*(intermédiaires!H89/intermédiaires!$B89)/(intermédiaires!H265/intermédiaires!$B265)</f>
        <v>83.39461855731616</v>
      </c>
      <c r="I254" s="5">
        <f>100*(intermédiaires!I89/intermédiaires!$B89)/(intermédiaires!I265/intermédiaires!$B265)</f>
        <v>83.6607205028785</v>
      </c>
      <c r="J254" s="5">
        <f>100*(intermédiaires!J89/intermédiaires!$B89)/(intermédiaires!J265/intermédiaires!$B265)</f>
        <v>82.33104086339853</v>
      </c>
      <c r="K254" s="5">
        <f>100*(intermédiaires!K89/intermédiaires!$B89)/(intermédiaires!K265/intermédiaires!$B265)</f>
        <v>87.23396049330691</v>
      </c>
      <c r="L254" s="5">
        <f>100*(intermédiaires!L89/intermédiaires!$B89)/(intermédiaires!L265/intermédiaires!$B265)</f>
        <v>93.02650436297007</v>
      </c>
      <c r="M254" s="5">
        <f>100*(intermédiaires!M89/intermédiaires!$B89)/(intermédiaires!M265/intermédiaires!$B265)</f>
        <v>99.12461416496124</v>
      </c>
      <c r="N254" s="5">
        <f>100*(intermédiaires!N89/intermédiaires!$B89)/(intermédiaires!N265/intermédiaires!$B265)</f>
        <v>109.04602584047117</v>
      </c>
      <c r="O254" s="5">
        <f>100*(intermédiaires!O89/intermédiaires!$B89)/(intermédiaires!O265/intermédiaires!$B265)</f>
        <v>109.7249694711568</v>
      </c>
      <c r="P254" s="5">
        <f>100*(intermédiaires!P89/intermédiaires!$B89)/(intermédiaires!P265/intermédiaires!$B265)</f>
        <v>107.4913358824843</v>
      </c>
      <c r="Q254" s="5">
        <f>100*(intermédiaires!Q89/intermédiaires!$B89)/(intermédiaires!Q265/intermédiaires!$B265)</f>
        <v>104.33885250375523</v>
      </c>
      <c r="R254" s="5">
        <f>100*(intermédiaires!R89/intermédiaires!$B89)/(intermédiaires!R265/intermédiaires!$B265)</f>
        <v>96.04270984860759</v>
      </c>
      <c r="S254" s="5">
        <f>100*(intermédiaires!S89/intermédiaires!$B89)/(intermédiaires!S265/intermédiaires!$B265)</f>
        <v>91.11497484166028</v>
      </c>
      <c r="T254" s="5">
        <f>100*(intermédiaires!T89/intermédiaires!$B89)/(intermédiaires!T265/intermédiaires!$B265)</f>
        <v>81.20697493080944</v>
      </c>
      <c r="U254" s="5" t="s">
        <v>46</v>
      </c>
      <c r="V254" s="5" t="s">
        <v>46</v>
      </c>
      <c r="X254" s="6" t="s">
        <v>44</v>
      </c>
      <c r="Y254" s="6">
        <v>100</v>
      </c>
      <c r="Z254" s="6">
        <v>93.78258301984395</v>
      </c>
      <c r="AA254" s="6">
        <v>86.66200620519038</v>
      </c>
      <c r="AB254" s="6">
        <v>87.39389125889497</v>
      </c>
      <c r="AC254" s="6">
        <v>97.37571331861392</v>
      </c>
      <c r="AD254" s="6">
        <v>93.7446771565186</v>
      </c>
      <c r="AE254" s="6">
        <v>83.39461855731616</v>
      </c>
      <c r="AF254" s="6">
        <v>83.6607205028785</v>
      </c>
      <c r="AG254" s="6">
        <v>82.33104086339853</v>
      </c>
      <c r="AH254" s="6">
        <v>87.23396049330691</v>
      </c>
      <c r="AI254" s="6">
        <v>93.02650436297007</v>
      </c>
      <c r="AJ254" s="6">
        <v>99.12461416496124</v>
      </c>
      <c r="AK254" s="6">
        <v>109.04602584047117</v>
      </c>
      <c r="AL254" s="6">
        <v>109.7249694711568</v>
      </c>
      <c r="AM254" s="6">
        <v>107.4913358824843</v>
      </c>
      <c r="AN254" s="6">
        <v>104.33885250375523</v>
      </c>
      <c r="AO254" s="6">
        <v>96.04270984860759</v>
      </c>
      <c r="AP254" s="6">
        <v>91.11497484166028</v>
      </c>
      <c r="AQ254" s="6">
        <v>81.20697493080944</v>
      </c>
    </row>
    <row r="256" ht="14.25">
      <c r="A256" s="1" t="s">
        <v>47</v>
      </c>
    </row>
    <row r="257" spans="1:28" ht="14.25">
      <c r="A257" s="1" t="s">
        <v>46</v>
      </c>
      <c r="B257" s="1" t="s">
        <v>48</v>
      </c>
      <c r="AB257">
        <f>282-257</f>
        <v>25</v>
      </c>
    </row>
    <row r="259" spans="1:2" ht="14.25">
      <c r="A259" s="1" t="s">
        <v>5</v>
      </c>
      <c r="B259" s="1" t="s">
        <v>53</v>
      </c>
    </row>
    <row r="260" spans="1:2" ht="14.25">
      <c r="A260" s="1" t="s">
        <v>7</v>
      </c>
      <c r="B260" s="1" t="s">
        <v>51</v>
      </c>
    </row>
    <row r="261" spans="1:2" ht="14.25">
      <c r="A261" s="1" t="s">
        <v>9</v>
      </c>
      <c r="B261" s="1" t="s">
        <v>10</v>
      </c>
    </row>
    <row r="263" spans="1:22" ht="14.25">
      <c r="A263" s="3" t="s">
        <v>11</v>
      </c>
      <c r="B263" s="3" t="s">
        <v>12</v>
      </c>
      <c r="C263" s="3" t="s">
        <v>13</v>
      </c>
      <c r="D263" s="3" t="s">
        <v>14</v>
      </c>
      <c r="E263" s="3" t="s">
        <v>15</v>
      </c>
      <c r="F263" s="3" t="s">
        <v>16</v>
      </c>
      <c r="G263" s="3" t="s">
        <v>17</v>
      </c>
      <c r="H263" s="3" t="s">
        <v>18</v>
      </c>
      <c r="I263" s="3" t="s">
        <v>19</v>
      </c>
      <c r="J263" s="3" t="s">
        <v>20</v>
      </c>
      <c r="K263" s="3" t="s">
        <v>21</v>
      </c>
      <c r="L263" s="3" t="s">
        <v>22</v>
      </c>
      <c r="M263" s="3" t="s">
        <v>23</v>
      </c>
      <c r="N263" s="3" t="s">
        <v>24</v>
      </c>
      <c r="O263" s="3" t="s">
        <v>25</v>
      </c>
      <c r="P263" s="3" t="s">
        <v>26</v>
      </c>
      <c r="Q263" s="3" t="s">
        <v>27</v>
      </c>
      <c r="R263" s="3" t="s">
        <v>28</v>
      </c>
      <c r="S263" s="3" t="s">
        <v>29</v>
      </c>
      <c r="T263" s="3" t="s">
        <v>30</v>
      </c>
      <c r="U263" s="3" t="s">
        <v>31</v>
      </c>
      <c r="V263" s="3" t="s">
        <v>32</v>
      </c>
    </row>
    <row r="264" spans="1:22" ht="14.25">
      <c r="A264" s="3" t="s">
        <v>33</v>
      </c>
      <c r="B264" s="4">
        <v>87276.5</v>
      </c>
      <c r="C264" s="4">
        <v>100102.2</v>
      </c>
      <c r="D264" s="4">
        <v>100444.4</v>
      </c>
      <c r="E264" s="4">
        <v>83816.1</v>
      </c>
      <c r="F264" s="4">
        <v>81906.3</v>
      </c>
      <c r="G264" s="4">
        <v>83130</v>
      </c>
      <c r="H264" s="4">
        <v>75478.6</v>
      </c>
      <c r="I264" s="4">
        <v>80652.3</v>
      </c>
      <c r="J264" s="4">
        <v>81128.9</v>
      </c>
      <c r="K264" s="4">
        <v>82590.1</v>
      </c>
      <c r="L264" s="4">
        <v>83120.1</v>
      </c>
      <c r="M264" s="4">
        <v>91888.8</v>
      </c>
      <c r="N264" s="4">
        <v>87562.6</v>
      </c>
      <c r="O264" s="4">
        <v>90595.8</v>
      </c>
      <c r="P264" s="4">
        <v>82238.6</v>
      </c>
      <c r="Q264" s="4">
        <v>78174.8</v>
      </c>
      <c r="R264" s="4">
        <v>75643.8</v>
      </c>
      <c r="S264" s="4">
        <v>81424.4</v>
      </c>
      <c r="T264" s="4">
        <v>85307.4</v>
      </c>
      <c r="U264" s="5" t="s">
        <v>46</v>
      </c>
      <c r="V264" s="5" t="s">
        <v>46</v>
      </c>
    </row>
    <row r="265" spans="1:22" ht="14.25">
      <c r="A265" s="3" t="s">
        <v>34</v>
      </c>
      <c r="B265" s="4">
        <v>109257</v>
      </c>
      <c r="C265" s="4">
        <v>121341</v>
      </c>
      <c r="D265" s="4">
        <v>122206.9</v>
      </c>
      <c r="E265" s="4">
        <v>106591.8</v>
      </c>
      <c r="F265" s="4">
        <v>104094.1</v>
      </c>
      <c r="G265" s="4">
        <v>106102.6</v>
      </c>
      <c r="H265" s="4">
        <v>101721.8</v>
      </c>
      <c r="I265" s="4">
        <v>106327.4</v>
      </c>
      <c r="J265" s="4">
        <v>106462.4</v>
      </c>
      <c r="K265" s="4">
        <v>107828.1</v>
      </c>
      <c r="L265" s="4">
        <v>106656</v>
      </c>
      <c r="M265" s="4">
        <v>115134.4</v>
      </c>
      <c r="N265" s="4">
        <v>111557.1</v>
      </c>
      <c r="O265" s="4">
        <v>114548.3</v>
      </c>
      <c r="P265" s="4">
        <v>106158.9</v>
      </c>
      <c r="Q265" s="4">
        <v>102636.7</v>
      </c>
      <c r="R265" s="4">
        <v>100460.6</v>
      </c>
      <c r="S265" s="4">
        <v>105188.2</v>
      </c>
      <c r="T265" s="4">
        <v>107881.5</v>
      </c>
      <c r="U265" s="5" t="s">
        <v>46</v>
      </c>
      <c r="V265" s="5" t="s">
        <v>46</v>
      </c>
    </row>
    <row r="266" spans="1:22" ht="14.25">
      <c r="A266" s="3" t="s">
        <v>35</v>
      </c>
      <c r="B266" s="4">
        <v>3334</v>
      </c>
      <c r="C266" s="4">
        <v>3406.4</v>
      </c>
      <c r="D266" s="4">
        <v>3715.7</v>
      </c>
      <c r="E266" s="4">
        <v>3301.4</v>
      </c>
      <c r="F266" s="4">
        <v>3601.2</v>
      </c>
      <c r="G266" s="4">
        <v>3498</v>
      </c>
      <c r="H266" s="4">
        <v>3612.6</v>
      </c>
      <c r="I266" s="4">
        <v>3152</v>
      </c>
      <c r="J266" s="4">
        <v>2839.6</v>
      </c>
      <c r="K266" s="4">
        <v>3389.5</v>
      </c>
      <c r="L266" s="4">
        <v>4096</v>
      </c>
      <c r="M266" s="4">
        <v>4269.7</v>
      </c>
      <c r="N266" s="4">
        <v>4836.3</v>
      </c>
      <c r="O266" s="4">
        <v>3763.5</v>
      </c>
      <c r="P266" s="4">
        <v>3056.8</v>
      </c>
      <c r="Q266" s="4">
        <v>2432.5</v>
      </c>
      <c r="R266" s="4">
        <v>2133.6</v>
      </c>
      <c r="S266" s="4">
        <v>2368.9</v>
      </c>
      <c r="T266" s="4">
        <v>2402.2</v>
      </c>
      <c r="U266" s="5" t="s">
        <v>46</v>
      </c>
      <c r="V266" s="5" t="s">
        <v>46</v>
      </c>
    </row>
    <row r="267" spans="1:22" ht="14.25">
      <c r="A267" s="3" t="s">
        <v>36</v>
      </c>
      <c r="B267" s="4">
        <v>1524.6</v>
      </c>
      <c r="C267" s="4">
        <v>1605.4</v>
      </c>
      <c r="D267" s="4">
        <v>1712.3</v>
      </c>
      <c r="E267" s="4">
        <v>1840.3</v>
      </c>
      <c r="F267" s="4">
        <v>1889</v>
      </c>
      <c r="G267" s="4">
        <v>2062.4</v>
      </c>
      <c r="H267" s="4">
        <v>2101.6</v>
      </c>
      <c r="I267" s="4">
        <v>2063.6</v>
      </c>
      <c r="J267" s="4">
        <v>1932</v>
      </c>
      <c r="K267" s="4">
        <v>1948.8</v>
      </c>
      <c r="L267" s="4">
        <v>1974.4</v>
      </c>
      <c r="M267" s="4">
        <v>1994.1</v>
      </c>
      <c r="N267" s="4">
        <v>1928.5</v>
      </c>
      <c r="O267" s="4">
        <v>1866.6</v>
      </c>
      <c r="P267" s="4">
        <v>1976.8</v>
      </c>
      <c r="Q267" s="4">
        <v>2066.9</v>
      </c>
      <c r="R267" s="4">
        <v>2070.4</v>
      </c>
      <c r="S267" s="4">
        <v>2143.9</v>
      </c>
      <c r="T267" s="4">
        <v>2164.4</v>
      </c>
      <c r="U267" s="4">
        <v>2243.8</v>
      </c>
      <c r="V267" s="5" t="s">
        <v>46</v>
      </c>
    </row>
    <row r="268" spans="1:22" ht="14.25">
      <c r="A268" s="3" t="s">
        <v>37</v>
      </c>
      <c r="B268" s="4">
        <v>79197.3</v>
      </c>
      <c r="C268" s="4">
        <v>116577.9</v>
      </c>
      <c r="D268" s="4">
        <v>88367</v>
      </c>
      <c r="E268" s="4">
        <v>45002.1</v>
      </c>
      <c r="F268" s="4">
        <v>27341.5</v>
      </c>
      <c r="G268" s="4">
        <v>27227.5</v>
      </c>
      <c r="H268" s="4">
        <v>20756.9</v>
      </c>
      <c r="I268" s="4">
        <v>23014.1</v>
      </c>
      <c r="J268" s="4">
        <v>20639.3</v>
      </c>
      <c r="K268" s="4">
        <v>19994.4</v>
      </c>
      <c r="L268" s="4">
        <v>21792</v>
      </c>
      <c r="M268" s="4">
        <v>24309.3</v>
      </c>
      <c r="N268" s="4">
        <v>19889.3</v>
      </c>
      <c r="O268" s="4">
        <v>25262.5</v>
      </c>
      <c r="P268" s="4">
        <v>19085.8</v>
      </c>
      <c r="Q268" s="4">
        <v>17815.6</v>
      </c>
      <c r="R268" s="4">
        <v>15700.9</v>
      </c>
      <c r="S268" s="4">
        <v>20081.7</v>
      </c>
      <c r="T268" s="4">
        <v>19771.7</v>
      </c>
      <c r="U268" s="5" t="s">
        <v>46</v>
      </c>
      <c r="V268" s="5" t="s">
        <v>46</v>
      </c>
    </row>
    <row r="269" spans="1:22" ht="14.25">
      <c r="A269" s="3" t="s">
        <v>38</v>
      </c>
      <c r="B269" s="4">
        <v>2755.1</v>
      </c>
      <c r="C269" s="4">
        <v>5918.9</v>
      </c>
      <c r="D269" s="4">
        <v>6964.7</v>
      </c>
      <c r="E269" s="4">
        <v>6445.8</v>
      </c>
      <c r="F269" s="4">
        <v>7295.4</v>
      </c>
      <c r="G269" s="4">
        <v>7512.3</v>
      </c>
      <c r="H269" s="4">
        <v>7278.3</v>
      </c>
      <c r="I269" s="4">
        <v>7542.4</v>
      </c>
      <c r="J269" s="4">
        <v>9553.1</v>
      </c>
      <c r="K269" s="4">
        <v>7468.7</v>
      </c>
      <c r="L269" s="4">
        <v>7362</v>
      </c>
      <c r="M269" s="4">
        <v>7530.9</v>
      </c>
      <c r="N269" s="4">
        <v>7564.6</v>
      </c>
      <c r="O269" s="4">
        <v>5800.1</v>
      </c>
      <c r="P269" s="4">
        <v>5271.9</v>
      </c>
      <c r="Q269" s="4">
        <v>4126.6</v>
      </c>
      <c r="R269" s="4">
        <v>5489.5</v>
      </c>
      <c r="S269" s="4">
        <v>4665.6</v>
      </c>
      <c r="T269" s="4">
        <v>5568.9</v>
      </c>
      <c r="U269" s="5" t="s">
        <v>46</v>
      </c>
      <c r="V269" s="5" t="s">
        <v>46</v>
      </c>
    </row>
    <row r="270" spans="1:22" ht="14.25">
      <c r="A270" s="3" t="s">
        <v>39</v>
      </c>
      <c r="B270" s="4">
        <v>12832.2</v>
      </c>
      <c r="C270" s="4">
        <v>8163.6</v>
      </c>
      <c r="D270" s="4">
        <v>13023</v>
      </c>
      <c r="E270" s="4">
        <v>12579.9</v>
      </c>
      <c r="F270" s="4">
        <v>14419.8</v>
      </c>
      <c r="G270" s="4">
        <v>14352.3</v>
      </c>
      <c r="H270" s="4">
        <v>10247</v>
      </c>
      <c r="I270" s="4">
        <v>10607.9</v>
      </c>
      <c r="J270" s="4">
        <v>11596.8</v>
      </c>
      <c r="K270" s="4">
        <v>14776.3</v>
      </c>
      <c r="L270" s="4">
        <v>11657</v>
      </c>
      <c r="M270" s="4">
        <v>15172.4</v>
      </c>
      <c r="N270" s="4">
        <v>14821.8</v>
      </c>
      <c r="O270" s="4">
        <v>15231.1</v>
      </c>
      <c r="P270" s="4">
        <v>15206.2</v>
      </c>
      <c r="Q270" s="4">
        <v>13234.3</v>
      </c>
      <c r="R270" s="4">
        <v>12353.9</v>
      </c>
      <c r="S270" s="4">
        <v>11635</v>
      </c>
      <c r="T270" s="4">
        <v>13539.4</v>
      </c>
      <c r="U270" s="5" t="s">
        <v>46</v>
      </c>
      <c r="V270" s="5" t="s">
        <v>46</v>
      </c>
    </row>
    <row r="271" spans="1:22" ht="14.25">
      <c r="A271" s="3" t="s">
        <v>40</v>
      </c>
      <c r="B271" s="4">
        <v>6392.4</v>
      </c>
      <c r="C271" s="4">
        <v>4593.2</v>
      </c>
      <c r="D271" s="4">
        <v>4100.9</v>
      </c>
      <c r="E271" s="4">
        <v>4274.6</v>
      </c>
      <c r="F271" s="4">
        <v>4419.1</v>
      </c>
      <c r="G271" s="4">
        <v>4943.8</v>
      </c>
      <c r="H271" s="4">
        <v>4828.8</v>
      </c>
      <c r="I271" s="4">
        <v>5428</v>
      </c>
      <c r="J271" s="4">
        <v>5360.7</v>
      </c>
      <c r="K271" s="4">
        <v>4754.8</v>
      </c>
      <c r="L271" s="4">
        <v>4759</v>
      </c>
      <c r="M271" s="4">
        <v>5044.7</v>
      </c>
      <c r="N271" s="4">
        <v>5776.6</v>
      </c>
      <c r="O271" s="4">
        <v>4393.7</v>
      </c>
      <c r="P271" s="4">
        <v>4453.8</v>
      </c>
      <c r="Q271" s="4">
        <v>4636.7</v>
      </c>
      <c r="R271" s="4">
        <v>4289.1</v>
      </c>
      <c r="S271" s="4">
        <v>4292</v>
      </c>
      <c r="T271" s="4">
        <v>4636</v>
      </c>
      <c r="U271" s="5" t="s">
        <v>46</v>
      </c>
      <c r="V271" s="5" t="s">
        <v>46</v>
      </c>
    </row>
    <row r="272" spans="1:22" ht="14.25">
      <c r="A272" s="3" t="s">
        <v>41</v>
      </c>
      <c r="B272" s="4">
        <v>13070.9</v>
      </c>
      <c r="C272" s="4">
        <v>12543.2</v>
      </c>
      <c r="D272" s="4">
        <v>12560.7</v>
      </c>
      <c r="E272" s="4">
        <v>12017.9</v>
      </c>
      <c r="F272" s="4">
        <v>12367</v>
      </c>
      <c r="G272" s="4">
        <v>11651.4</v>
      </c>
      <c r="H272" s="4">
        <v>12144</v>
      </c>
      <c r="I272" s="4">
        <v>12348.3</v>
      </c>
      <c r="J272" s="4">
        <v>11751.8</v>
      </c>
      <c r="K272" s="4">
        <v>11555.6</v>
      </c>
      <c r="L272" s="4">
        <v>11035</v>
      </c>
      <c r="M272" s="4">
        <v>11301.2</v>
      </c>
      <c r="N272" s="4">
        <v>11096.9</v>
      </c>
      <c r="O272" s="4">
        <v>11182.1</v>
      </c>
      <c r="P272" s="4">
        <v>10642.8</v>
      </c>
      <c r="Q272" s="4">
        <v>10460.7</v>
      </c>
      <c r="R272" s="4">
        <v>10324.1</v>
      </c>
      <c r="S272" s="4">
        <v>9206.9</v>
      </c>
      <c r="T272" s="4">
        <v>8605.7</v>
      </c>
      <c r="U272" s="4">
        <v>8221.7</v>
      </c>
      <c r="V272" s="5" t="s">
        <v>46</v>
      </c>
    </row>
    <row r="273" spans="1:22" ht="14.25">
      <c r="A273" s="3" t="s">
        <v>42</v>
      </c>
      <c r="B273" s="4">
        <v>1923.3</v>
      </c>
      <c r="C273" s="4">
        <v>1776.2</v>
      </c>
      <c r="D273" s="4">
        <v>2006.1</v>
      </c>
      <c r="E273" s="4">
        <v>1789.3</v>
      </c>
      <c r="F273" s="4">
        <v>1933.1</v>
      </c>
      <c r="G273" s="4">
        <v>2031.1</v>
      </c>
      <c r="H273" s="4">
        <v>2120.9</v>
      </c>
      <c r="I273" s="4">
        <v>2288.7</v>
      </c>
      <c r="J273" s="4">
        <v>2209.2</v>
      </c>
      <c r="K273" s="4">
        <v>2481.3</v>
      </c>
      <c r="L273" s="4">
        <v>2415.1</v>
      </c>
      <c r="M273" s="4">
        <v>2520.8</v>
      </c>
      <c r="N273" s="4">
        <v>2690.2</v>
      </c>
      <c r="O273" s="4">
        <v>2735</v>
      </c>
      <c r="P273" s="4">
        <v>2671.8</v>
      </c>
      <c r="Q273" s="4">
        <v>2938</v>
      </c>
      <c r="R273" s="4">
        <v>2967</v>
      </c>
      <c r="S273" s="4">
        <v>3291.6</v>
      </c>
      <c r="T273" s="4">
        <v>3504.3</v>
      </c>
      <c r="U273" s="4">
        <v>3358.1</v>
      </c>
      <c r="V273" s="5" t="s">
        <v>46</v>
      </c>
    </row>
    <row r="274" spans="1:22" ht="14.25">
      <c r="A274" s="3" t="s">
        <v>43</v>
      </c>
      <c r="B274" s="4">
        <v>1390.4</v>
      </c>
      <c r="C274" s="4">
        <v>1437</v>
      </c>
      <c r="D274" s="4">
        <v>1340.8</v>
      </c>
      <c r="E274" s="4">
        <v>1201.6</v>
      </c>
      <c r="F274" s="4">
        <v>1257.6</v>
      </c>
      <c r="G274" s="4">
        <v>1325.8</v>
      </c>
      <c r="H274" s="4">
        <v>1270.5</v>
      </c>
      <c r="I274" s="4">
        <v>1465.7</v>
      </c>
      <c r="J274" s="4">
        <v>1579.9</v>
      </c>
      <c r="K274" s="4">
        <v>1416.2</v>
      </c>
      <c r="L274" s="4">
        <v>1315</v>
      </c>
      <c r="M274" s="4">
        <v>1345.9</v>
      </c>
      <c r="N274" s="4">
        <v>1259.7</v>
      </c>
      <c r="O274" s="4">
        <v>1215.2</v>
      </c>
      <c r="P274" s="4">
        <v>1316.4</v>
      </c>
      <c r="Q274" s="4">
        <v>1048.7</v>
      </c>
      <c r="R274" s="4">
        <v>1110.4</v>
      </c>
      <c r="S274" s="4">
        <v>1098.9</v>
      </c>
      <c r="T274" s="4">
        <v>1173.6</v>
      </c>
      <c r="U274" s="4">
        <v>924.5</v>
      </c>
      <c r="V274" s="5" t="s">
        <v>46</v>
      </c>
    </row>
    <row r="275" spans="1:22" ht="14.25">
      <c r="A275" s="3" t="s">
        <v>44</v>
      </c>
      <c r="B275" s="4">
        <v>3859.7</v>
      </c>
      <c r="C275" s="4">
        <v>3633.9</v>
      </c>
      <c r="D275" s="4">
        <v>3630.4</v>
      </c>
      <c r="E275" s="4">
        <v>3612.4</v>
      </c>
      <c r="F275" s="4">
        <v>3389.4</v>
      </c>
      <c r="G275" s="4">
        <v>3570.1</v>
      </c>
      <c r="H275" s="4">
        <v>3400.1</v>
      </c>
      <c r="I275" s="4">
        <v>3387.7</v>
      </c>
      <c r="J275" s="4">
        <v>3364.3</v>
      </c>
      <c r="K275" s="4">
        <v>3380.5</v>
      </c>
      <c r="L275" s="4">
        <v>3273</v>
      </c>
      <c r="M275" s="4">
        <v>3723.5</v>
      </c>
      <c r="N275" s="4">
        <v>3498.4</v>
      </c>
      <c r="O275" s="4">
        <v>3288.5</v>
      </c>
      <c r="P275" s="4">
        <v>3130.8</v>
      </c>
      <c r="Q275" s="4">
        <v>3447.1</v>
      </c>
      <c r="R275" s="4">
        <v>3759.7</v>
      </c>
      <c r="S275" s="4">
        <v>3924.7</v>
      </c>
      <c r="T275" s="4">
        <v>4051.9</v>
      </c>
      <c r="U275" s="5" t="s">
        <v>46</v>
      </c>
      <c r="V275" s="5" t="s">
        <v>46</v>
      </c>
    </row>
    <row r="276" spans="1:22" ht="14.25">
      <c r="A276" s="3" t="s">
        <v>45</v>
      </c>
      <c r="B276" s="4">
        <v>23024.9</v>
      </c>
      <c r="C276" s="4">
        <v>23237.3</v>
      </c>
      <c r="D276" s="4">
        <v>23655.1</v>
      </c>
      <c r="E276" s="4">
        <v>24189.5</v>
      </c>
      <c r="F276" s="4">
        <v>23568.3</v>
      </c>
      <c r="G276" s="4">
        <v>24336.4</v>
      </c>
      <c r="H276" s="4">
        <v>25967.8</v>
      </c>
      <c r="I276" s="4">
        <v>25407.9</v>
      </c>
      <c r="J276" s="4">
        <v>25165.2</v>
      </c>
      <c r="K276" s="4">
        <v>25074.9</v>
      </c>
      <c r="L276" s="4">
        <v>23535.9</v>
      </c>
      <c r="M276" s="4">
        <v>23244.9</v>
      </c>
      <c r="N276" s="4">
        <v>23812.4</v>
      </c>
      <c r="O276" s="4">
        <v>23937.2</v>
      </c>
      <c r="P276" s="4">
        <v>23338.7</v>
      </c>
      <c r="Q276" s="4">
        <v>23308.3</v>
      </c>
      <c r="R276" s="4">
        <v>23488.3</v>
      </c>
      <c r="S276" s="4">
        <v>22858.7</v>
      </c>
      <c r="T276" s="4">
        <v>22116.8</v>
      </c>
      <c r="U276" s="5" t="s">
        <v>46</v>
      </c>
      <c r="V276" s="5" t="s">
        <v>46</v>
      </c>
    </row>
    <row r="278" ht="14.25">
      <c r="A278" s="1" t="s">
        <v>47</v>
      </c>
    </row>
    <row r="279" spans="1:2" ht="14.25">
      <c r="A279" s="1" t="s">
        <v>46</v>
      </c>
      <c r="B279" s="1" t="s">
        <v>48</v>
      </c>
    </row>
    <row r="281" spans="1:2" ht="14.25">
      <c r="A281" s="1" t="s">
        <v>5</v>
      </c>
      <c r="B281" s="1" t="s">
        <v>53</v>
      </c>
    </row>
    <row r="282" spans="1:2" ht="14.25">
      <c r="A282" s="1" t="s">
        <v>7</v>
      </c>
      <c r="B282" s="1" t="s">
        <v>51</v>
      </c>
    </row>
    <row r="283" spans="1:30" ht="14.25">
      <c r="A283" s="1" t="s">
        <v>9</v>
      </c>
      <c r="B283" s="1" t="s">
        <v>49</v>
      </c>
      <c r="AD283" t="s">
        <v>56</v>
      </c>
    </row>
    <row r="285" spans="1:43" ht="14.25">
      <c r="A285" s="3" t="s">
        <v>11</v>
      </c>
      <c r="B285" s="3" t="s">
        <v>12</v>
      </c>
      <c r="C285" s="3" t="s">
        <v>13</v>
      </c>
      <c r="D285" s="3" t="s">
        <v>14</v>
      </c>
      <c r="E285" s="3" t="s">
        <v>15</v>
      </c>
      <c r="F285" s="3" t="s">
        <v>16</v>
      </c>
      <c r="G285" s="3" t="s">
        <v>17</v>
      </c>
      <c r="H285" s="3" t="s">
        <v>18</v>
      </c>
      <c r="I285" s="3" t="s">
        <v>19</v>
      </c>
      <c r="J285" s="3" t="s">
        <v>20</v>
      </c>
      <c r="K285" s="3" t="s">
        <v>21</v>
      </c>
      <c r="L285" s="3" t="s">
        <v>22</v>
      </c>
      <c r="M285" s="3" t="s">
        <v>23</v>
      </c>
      <c r="N285" s="3" t="s">
        <v>24</v>
      </c>
      <c r="O285" s="3" t="s">
        <v>25</v>
      </c>
      <c r="P285" s="3" t="s">
        <v>26</v>
      </c>
      <c r="Q285" s="3" t="s">
        <v>27</v>
      </c>
      <c r="R285" s="3" t="s">
        <v>28</v>
      </c>
      <c r="S285" s="3" t="s">
        <v>29</v>
      </c>
      <c r="T285" s="3" t="s">
        <v>30</v>
      </c>
      <c r="U285" s="3" t="s">
        <v>31</v>
      </c>
      <c r="V285" s="3" t="s">
        <v>32</v>
      </c>
      <c r="Y285" t="s">
        <v>12</v>
      </c>
      <c r="Z285" t="s">
        <v>13</v>
      </c>
      <c r="AA285" t="s">
        <v>14</v>
      </c>
      <c r="AB285" t="s">
        <v>15</v>
      </c>
      <c r="AC285" t="s">
        <v>16</v>
      </c>
      <c r="AD285" t="s">
        <v>17</v>
      </c>
      <c r="AE285" t="s">
        <v>18</v>
      </c>
      <c r="AF285" t="s">
        <v>19</v>
      </c>
      <c r="AG285" t="s">
        <v>20</v>
      </c>
      <c r="AH285" t="s">
        <v>21</v>
      </c>
      <c r="AI285" t="s">
        <v>22</v>
      </c>
      <c r="AJ285" t="s">
        <v>23</v>
      </c>
      <c r="AK285" t="s">
        <v>24</v>
      </c>
      <c r="AL285" t="s">
        <v>25</v>
      </c>
      <c r="AM285" t="s">
        <v>26</v>
      </c>
      <c r="AN285" t="s">
        <v>27</v>
      </c>
      <c r="AO285" t="s">
        <v>28</v>
      </c>
      <c r="AP285" t="s">
        <v>29</v>
      </c>
      <c r="AQ285" t="s">
        <v>30</v>
      </c>
    </row>
    <row r="286" spans="1:43" ht="14.25">
      <c r="A286" s="3" t="s">
        <v>35</v>
      </c>
      <c r="B286" s="5">
        <f>100*(intermédiaires!B124/intermédiaires!$B124)/(intermédiaires!B300/intermédiaires!$B300)</f>
        <v>100</v>
      </c>
      <c r="C286" s="5">
        <f>100*(intermédiaires!C124/intermédiaires!$B124)/(intermédiaires!C300/intermédiaires!$B300)</f>
        <v>101.71641573451207</v>
      </c>
      <c r="D286" s="5">
        <f>100*(intermédiaires!D124/intermédiaires!$B124)/(intermédiaires!D300/intermédiaires!$B300)</f>
        <v>104.97211682121917</v>
      </c>
      <c r="E286" s="5">
        <f>100*(intermédiaires!E124/intermédiaires!$B124)/(intermédiaires!E300/intermédiaires!$B300)</f>
        <v>107.43990451933959</v>
      </c>
      <c r="F286" s="5">
        <f>100*(intermédiaires!F124/intermédiaires!$B124)/(intermédiaires!F300/intermédiaires!$B300)</f>
        <v>109.68928555780772</v>
      </c>
      <c r="G286" s="5">
        <f>100*(intermédiaires!G124/intermédiaires!$B124)/(intermédiaires!G300/intermédiaires!$B300)</f>
        <v>112.48651533069506</v>
      </c>
      <c r="H286" s="5">
        <f>100*(intermédiaires!H124/intermédiaires!$B124)/(intermédiaires!H300/intermédiaires!$B300)</f>
        <v>114.28812096608566</v>
      </c>
      <c r="I286" s="5">
        <f>100*(intermédiaires!I124/intermédiaires!$B124)/(intermédiaires!I300/intermédiaires!$B300)</f>
        <v>119.43228529793038</v>
      </c>
      <c r="J286" s="5">
        <f>100*(intermédiaires!J124/intermédiaires!$B124)/(intermédiaires!J300/intermédiaires!$B300)</f>
        <v>121.80272355214002</v>
      </c>
      <c r="K286" s="5">
        <f>100*(intermédiaires!K124/intermédiaires!$B124)/(intermédiaires!K300/intermédiaires!$B300)</f>
        <v>123.66639637423235</v>
      </c>
      <c r="L286" s="5">
        <f>100*(intermédiaires!L124/intermédiaires!$B124)/(intermédiaires!L300/intermédiaires!$B300)</f>
        <v>124.33091661479975</v>
      </c>
      <c r="M286" s="5">
        <f>100*(intermédiaires!M124/intermédiaires!$B124)/(intermédiaires!M300/intermédiaires!$B300)</f>
        <v>124.37574029087465</v>
      </c>
      <c r="N286" s="5">
        <f>100*(intermédiaires!N124/intermédiaires!$B124)/(intermédiaires!N300/intermédiaires!$B300)</f>
        <v>124.85063499299693</v>
      </c>
      <c r="O286" s="5">
        <f>100*(intermédiaires!O124/intermédiaires!$B124)/(intermédiaires!O300/intermédiaires!$B300)</f>
        <v>135.38278447153422</v>
      </c>
      <c r="P286" s="5">
        <f>100*(intermédiaires!P124/intermédiaires!$B124)/(intermédiaires!P300/intermédiaires!$B300)</f>
        <v>150.8130839004008</v>
      </c>
      <c r="Q286" s="5">
        <f>100*(intermédiaires!Q124/intermédiaires!$B124)/(intermédiaires!Q300/intermédiaires!$B300)</f>
        <v>172.9025004637084</v>
      </c>
      <c r="R286" s="5">
        <f>100*(intermédiaires!R124/intermédiaires!$B124)/(intermédiaires!R300/intermédiaires!$B300)</f>
        <v>175.4953517247562</v>
      </c>
      <c r="S286" s="5">
        <f>100*(intermédiaires!S124/intermédiaires!$B124)/(intermédiaires!S300/intermédiaires!$B300)</f>
        <v>179.09731222423545</v>
      </c>
      <c r="T286" s="5">
        <f>100*(intermédiaires!T124/intermédiaires!$B124)/(intermédiaires!T300/intermédiaires!$B300)</f>
        <v>182.41104373527756</v>
      </c>
      <c r="U286" s="5" t="s">
        <v>46</v>
      </c>
      <c r="V286" s="5" t="s">
        <v>46</v>
      </c>
      <c r="X286" t="s">
        <v>43</v>
      </c>
      <c r="Y286" s="6">
        <v>100</v>
      </c>
      <c r="Z286" s="6">
        <v>104.1152100135391</v>
      </c>
      <c r="AA286" s="6">
        <v>107.10937566588534</v>
      </c>
      <c r="AB286" s="6">
        <v>111.05245675176832</v>
      </c>
      <c r="AC286" s="6">
        <v>116.07500468669448</v>
      </c>
      <c r="AD286" s="6">
        <v>120.22714098660612</v>
      </c>
      <c r="AE286" s="6">
        <v>123.17500892040631</v>
      </c>
      <c r="AF286" s="6">
        <v>127.29353286232823</v>
      </c>
      <c r="AG286" s="6">
        <v>134.00071747040434</v>
      </c>
      <c r="AH286" s="6">
        <v>142.26670978287316</v>
      </c>
      <c r="AI286" s="6">
        <v>148.29605263157896</v>
      </c>
      <c r="AJ286" s="6">
        <v>153.49221184139762</v>
      </c>
      <c r="AK286" s="6">
        <v>158.30652271981626</v>
      </c>
      <c r="AL286" s="6">
        <v>166.876646394286</v>
      </c>
      <c r="AM286" s="6">
        <v>173.97370549825754</v>
      </c>
      <c r="AN286" s="6">
        <v>182.69685330396683</v>
      </c>
      <c r="AO286" s="6">
        <v>187.232888914524</v>
      </c>
      <c r="AP286" s="6">
        <v>187.96624229443677</v>
      </c>
      <c r="AQ286" s="6">
        <v>188.57736587041936</v>
      </c>
    </row>
    <row r="287" spans="1:43" ht="14.25">
      <c r="A287" s="3" t="s">
        <v>36</v>
      </c>
      <c r="B287" s="5">
        <f>100*(intermédiaires!B125/intermédiaires!$B125)/(intermédiaires!B301/intermédiaires!$B301)</f>
        <v>100</v>
      </c>
      <c r="C287" s="5">
        <f>100*(intermédiaires!C125/intermédiaires!$B125)/(intermédiaires!C301/intermédiaires!$B301)</f>
        <v>98.17812234567359</v>
      </c>
      <c r="D287" s="5">
        <f>100*(intermédiaires!D125/intermédiaires!$B125)/(intermédiaires!D301/intermédiaires!$B301)</f>
        <v>100.74184557375177</v>
      </c>
      <c r="E287" s="5">
        <f>100*(intermédiaires!E125/intermédiaires!$B125)/(intermédiaires!E301/intermédiaires!$B301)</f>
        <v>102.80923971410519</v>
      </c>
      <c r="F287" s="5">
        <f>100*(intermédiaires!F125/intermédiaires!$B125)/(intermédiaires!F301/intermédiaires!$B301)</f>
        <v>103.91764728366736</v>
      </c>
      <c r="G287" s="5">
        <f>100*(intermédiaires!G125/intermédiaires!$B125)/(intermédiaires!G301/intermédiaires!$B301)</f>
        <v>105.52525099375728</v>
      </c>
      <c r="H287" s="5">
        <f>100*(intermédiaires!H125/intermédiaires!$B125)/(intermédiaires!H301/intermédiaires!$B301)</f>
        <v>107.40783439403324</v>
      </c>
      <c r="I287" s="5">
        <f>100*(intermédiaires!I125/intermédiaires!$B125)/(intermédiaires!I301/intermédiaires!$B301)</f>
        <v>108.63501137841081</v>
      </c>
      <c r="J287" s="5">
        <f>100*(intermédiaires!J125/intermédiaires!$B125)/(intermédiaires!J301/intermédiaires!$B301)</f>
        <v>112.8651259159484</v>
      </c>
      <c r="K287" s="5">
        <f>100*(intermédiaires!K125/intermédiaires!$B125)/(intermédiaires!K301/intermédiaires!$B301)</f>
        <v>114.5745313195591</v>
      </c>
      <c r="L287" s="5">
        <f>100*(intermédiaires!L125/intermédiaires!$B125)/(intermédiaires!L301/intermédiaires!$B301)</f>
        <v>117.09658068386324</v>
      </c>
      <c r="M287" s="5">
        <f>100*(intermédiaires!M125/intermédiaires!$B125)/(intermédiaires!M301/intermédiaires!$B301)</f>
        <v>120.28187769039597</v>
      </c>
      <c r="N287" s="5">
        <f>100*(intermédiaires!N125/intermédiaires!$B125)/(intermédiaires!N301/intermédiaires!$B301)</f>
        <v>123.22426388467906</v>
      </c>
      <c r="O287" s="5">
        <f>100*(intermédiaires!O125/intermédiaires!$B125)/(intermédiaires!O301/intermédiaires!$B301)</f>
        <v>123.98424884629874</v>
      </c>
      <c r="P287" s="5">
        <f>100*(intermédiaires!P125/intermédiaires!$B125)/(intermédiaires!P301/intermédiaires!$B301)</f>
        <v>124.69951169572937</v>
      </c>
      <c r="Q287" s="5">
        <f>100*(intermédiaires!Q125/intermédiaires!$B125)/(intermédiaires!Q301/intermédiaires!$B301)</f>
        <v>125.21019638782725</v>
      </c>
      <c r="R287" s="5">
        <f>100*(intermédiaires!R125/intermédiaires!$B125)/(intermédiaires!R301/intermédiaires!$B301)</f>
        <v>125.88863184890309</v>
      </c>
      <c r="S287" s="5">
        <f>100*(intermédiaires!S125/intermédiaires!$B125)/(intermédiaires!S301/intermédiaires!$B301)</f>
        <v>127.19210130111077</v>
      </c>
      <c r="T287" s="5">
        <f>100*(intermédiaires!T125/intermédiaires!$B125)/(intermédiaires!T301/intermédiaires!$B301)</f>
        <v>127.97754590102626</v>
      </c>
      <c r="U287" s="4">
        <v>3879.8</v>
      </c>
      <c r="V287" s="5" t="s">
        <v>46</v>
      </c>
      <c r="X287" t="s">
        <v>35</v>
      </c>
      <c r="Y287" s="6">
        <v>100</v>
      </c>
      <c r="Z287" s="6">
        <v>101.71641573451207</v>
      </c>
      <c r="AA287" s="6">
        <v>104.97211682121917</v>
      </c>
      <c r="AB287" s="6">
        <v>107.43990451933959</v>
      </c>
      <c r="AC287" s="6">
        <v>109.68928555780772</v>
      </c>
      <c r="AD287" s="6">
        <v>112.48651533069506</v>
      </c>
      <c r="AE287" s="6">
        <v>114.28812096608566</v>
      </c>
      <c r="AF287" s="6">
        <v>119.43228529793038</v>
      </c>
      <c r="AG287" s="6">
        <v>121.80272355214002</v>
      </c>
      <c r="AH287" s="6">
        <v>123.66639637423235</v>
      </c>
      <c r="AI287" s="6">
        <v>124.33091661479975</v>
      </c>
      <c r="AJ287" s="6">
        <v>124.37574029087465</v>
      </c>
      <c r="AK287" s="6">
        <v>124.85063499299693</v>
      </c>
      <c r="AL287" s="6">
        <v>135.38278447153422</v>
      </c>
      <c r="AM287" s="6">
        <v>150.8130839004008</v>
      </c>
      <c r="AN287" s="6">
        <v>172.9025004637084</v>
      </c>
      <c r="AO287" s="6">
        <v>175.4953517247562</v>
      </c>
      <c r="AP287" s="6">
        <v>179.09731222423545</v>
      </c>
      <c r="AQ287" s="6">
        <v>182.41104373527756</v>
      </c>
    </row>
    <row r="288" spans="1:43" ht="14.25">
      <c r="A288" s="3" t="s">
        <v>37</v>
      </c>
      <c r="B288" s="5">
        <f>100*(intermédiaires!B126/intermédiaires!$B126)/(intermédiaires!B302/intermédiaires!$B302)</f>
        <v>100</v>
      </c>
      <c r="C288" s="5">
        <f>100*(intermédiaires!C126/intermédiaires!$B126)/(intermédiaires!C302/intermédiaires!$B302)</f>
        <v>85.16812398322473</v>
      </c>
      <c r="D288" s="5">
        <f>100*(intermédiaires!D126/intermédiaires!$B126)/(intermédiaires!D302/intermédiaires!$B302)</f>
        <v>95.14983995503123</v>
      </c>
      <c r="E288" s="5">
        <f>100*(intermédiaires!E126/intermédiaires!$B126)/(intermédiaires!E302/intermédiaires!$B302)</f>
        <v>103.92060832721376</v>
      </c>
      <c r="F288" s="5">
        <f>100*(intermédiaires!F126/intermédiaires!$B126)/(intermédiaires!F302/intermédiaires!$B302)</f>
        <v>125.19628539592699</v>
      </c>
      <c r="G288" s="5">
        <f>100*(intermédiaires!G126/intermédiaires!$B126)/(intermédiaires!G302/intermédiaires!$B302)</f>
        <v>123.6181629224933</v>
      </c>
      <c r="H288" s="5">
        <f>100*(intermédiaires!H126/intermédiaires!$B126)/(intermédiaires!H302/intermédiaires!$B302)</f>
        <v>134.90048785389365</v>
      </c>
      <c r="I288" s="5">
        <f>100*(intermédiaires!I126/intermédiaires!$B126)/(intermédiaires!I302/intermédiaires!$B302)</f>
        <v>132.26242870582644</v>
      </c>
      <c r="J288" s="5">
        <f>100*(intermédiaires!J126/intermédiaires!$B126)/(intermédiaires!J302/intermédiaires!$B302)</f>
        <v>127.20091034559175</v>
      </c>
      <c r="K288" s="5">
        <f>100*(intermédiaires!K126/intermédiaires!$B126)/(intermédiaires!K302/intermédiaires!$B302)</f>
        <v>135.26168151235532</v>
      </c>
      <c r="L288" s="5">
        <f>100*(intermédiaires!L126/intermédiaires!$B126)/(intermédiaires!L302/intermédiaires!$B302)</f>
        <v>125.69484655471919</v>
      </c>
      <c r="M288" s="5">
        <f>100*(intermédiaires!M126/intermédiaires!$B126)/(intermédiaires!M302/intermédiaires!$B302)</f>
        <v>122.34597463039935</v>
      </c>
      <c r="N288" s="5">
        <f>100*(intermédiaires!N126/intermédiaires!$B126)/(intermédiaires!N302/intermédiaires!$B302)</f>
        <v>134.4769128357766</v>
      </c>
      <c r="O288" s="5">
        <f>100*(intermédiaires!O126/intermédiaires!$B126)/(intermédiaires!O302/intermédiaires!$B302)</f>
        <v>121.41294346174531</v>
      </c>
      <c r="P288" s="5">
        <f>100*(intermédiaires!P126/intermédiaires!$B126)/(intermédiaires!P302/intermédiaires!$B302)</f>
        <v>129.63905970801343</v>
      </c>
      <c r="Q288" s="5">
        <f>100*(intermédiaires!Q126/intermédiaires!$B126)/(intermédiaires!Q302/intermédiaires!$B302)</f>
        <v>136.63590404347093</v>
      </c>
      <c r="R288" s="5">
        <f>100*(intermédiaires!R126/intermédiaires!$B126)/(intermédiaires!R302/intermédiaires!$B302)</f>
        <v>142.85627258772314</v>
      </c>
      <c r="S288" s="5">
        <f>100*(intermédiaires!S126/intermédiaires!$B126)/(intermédiaires!S302/intermédiaires!$B302)</f>
        <v>133.4451338027398</v>
      </c>
      <c r="T288" s="5">
        <f>100*(intermédiaires!T126/intermédiaires!$B126)/(intermédiaires!T302/intermédiaires!$B302)</f>
        <v>136.15286156215592</v>
      </c>
      <c r="U288" s="5" t="s">
        <v>46</v>
      </c>
      <c r="V288" s="5" t="s">
        <v>46</v>
      </c>
      <c r="X288" s="8" t="s">
        <v>55</v>
      </c>
      <c r="Y288" s="6">
        <v>100</v>
      </c>
      <c r="Z288" s="6">
        <v>85.16812398322473</v>
      </c>
      <c r="AA288" s="6">
        <v>95.14983995503123</v>
      </c>
      <c r="AB288" s="6">
        <v>103.92060832721376</v>
      </c>
      <c r="AC288" s="6">
        <v>125.19628539592699</v>
      </c>
      <c r="AD288" s="6">
        <v>123.6181629224933</v>
      </c>
      <c r="AE288" s="6">
        <v>134.90048785389365</v>
      </c>
      <c r="AF288" s="6">
        <v>132.26242870582644</v>
      </c>
      <c r="AG288" s="6">
        <v>127.20091034559175</v>
      </c>
      <c r="AH288" s="6">
        <v>135.26168151235532</v>
      </c>
      <c r="AI288" s="6">
        <v>125.69484655471919</v>
      </c>
      <c r="AJ288" s="6">
        <v>122.34597463039935</v>
      </c>
      <c r="AK288" s="6">
        <v>134.4769128357766</v>
      </c>
      <c r="AL288" s="6">
        <v>121.41294346174531</v>
      </c>
      <c r="AM288" s="6">
        <v>129.63905970801343</v>
      </c>
      <c r="AN288" s="6">
        <v>136.63590404347093</v>
      </c>
      <c r="AO288" s="6">
        <v>142.85627258772314</v>
      </c>
      <c r="AP288" s="6">
        <v>133.4451338027398</v>
      </c>
      <c r="AQ288" s="6">
        <v>136.15286156215592</v>
      </c>
    </row>
    <row r="289" spans="1:43" ht="14.25">
      <c r="A289" s="3" t="s">
        <v>39</v>
      </c>
      <c r="B289" s="5">
        <f>100*(intermédiaires!B128/intermédiaires!$B128)/(intermédiaires!B304/intermédiaires!$B304)</f>
        <v>100</v>
      </c>
      <c r="C289" s="5">
        <f>100*(intermédiaires!C128/intermédiaires!$B128)/(intermédiaires!C304/intermédiaires!$B304)</f>
        <v>103.4562620233007</v>
      </c>
      <c r="D289" s="5">
        <f>100*(intermédiaires!D128/intermédiaires!$B128)/(intermédiaires!D304/intermédiaires!$B304)</f>
        <v>94.80541242259142</v>
      </c>
      <c r="E289" s="5">
        <f>100*(intermédiaires!E128/intermédiaires!$B128)/(intermédiaires!E304/intermédiaires!$B304)</f>
        <v>98.3242926211189</v>
      </c>
      <c r="F289" s="5">
        <f>100*(intermédiaires!F128/intermédiaires!$B128)/(intermédiaires!F304/intermédiaires!$B304)</f>
        <v>106.08705527305776</v>
      </c>
      <c r="G289" s="5">
        <f>100*(intermédiaires!G128/intermédiaires!$B128)/(intermédiaires!G304/intermédiaires!$B304)</f>
        <v>113.88654118913742</v>
      </c>
      <c r="H289" s="5">
        <f>100*(intermédiaires!H128/intermédiaires!$B128)/(intermédiaires!H304/intermédiaires!$B304)</f>
        <v>128.4677302123255</v>
      </c>
      <c r="I289" s="5">
        <f>100*(intermédiaires!I128/intermédiaires!$B128)/(intermédiaires!I304/intermédiaires!$B304)</f>
        <v>127.82166477620464</v>
      </c>
      <c r="J289" s="5">
        <f>100*(intermédiaires!J128/intermédiaires!$B128)/(intermédiaires!J304/intermédiaires!$B304)</f>
        <v>131.78878699192643</v>
      </c>
      <c r="K289" s="5">
        <f>100*(intermédiaires!K128/intermédiaires!$B128)/(intermédiaires!K304/intermédiaires!$B304)</f>
        <v>106.87575710744268</v>
      </c>
      <c r="L289" s="5">
        <f>100*(intermédiaires!L128/intermédiaires!$B128)/(intermédiaires!L304/intermédiaires!$B304)</f>
        <v>116.64938473174556</v>
      </c>
      <c r="M289" s="5">
        <f>100*(intermédiaires!M128/intermédiaires!$B128)/(intermédiaires!M304/intermédiaires!$B304)</f>
        <v>112.80762725069</v>
      </c>
      <c r="N289" s="5">
        <f>100*(intermédiaires!N128/intermédiaires!$B128)/(intermédiaires!N304/intermédiaires!$B304)</f>
        <v>110.92838663113191</v>
      </c>
      <c r="O289" s="5">
        <f>100*(intermédiaires!O128/intermédiaires!$B128)/(intermédiaires!O304/intermédiaires!$B304)</f>
        <v>113.58104965127687</v>
      </c>
      <c r="P289" s="5">
        <f>100*(intermédiaires!P128/intermédiaires!$B128)/(intermédiaires!P304/intermédiaires!$B304)</f>
        <v>112.13989665163236</v>
      </c>
      <c r="Q289" s="5">
        <f>100*(intermédiaires!Q128/intermédiaires!$B128)/(intermédiaires!Q304/intermédiaires!$B304)</f>
        <v>117.282114134776</v>
      </c>
      <c r="R289" s="5">
        <f>100*(intermédiaires!R128/intermédiaires!$B128)/(intermédiaires!R304/intermédiaires!$B304)</f>
        <v>120.18675548580232</v>
      </c>
      <c r="S289" s="5">
        <f>100*(intermédiaires!S128/intermédiaires!$B128)/(intermédiaires!S304/intermédiaires!$B304)</f>
        <v>120.49684507816006</v>
      </c>
      <c r="T289" s="5">
        <f>100*(intermédiaires!T128/intermédiaires!$B128)/(intermédiaires!T304/intermédiaires!$B304)</f>
        <v>126.64213861860533</v>
      </c>
      <c r="U289" s="5" t="s">
        <v>46</v>
      </c>
      <c r="V289" s="5" t="s">
        <v>46</v>
      </c>
      <c r="X289" t="s">
        <v>36</v>
      </c>
      <c r="Y289" s="6">
        <v>100</v>
      </c>
      <c r="Z289" s="6">
        <v>98.17812234567359</v>
      </c>
      <c r="AA289" s="6">
        <v>100.74184557375177</v>
      </c>
      <c r="AB289" s="6">
        <v>102.80923971410519</v>
      </c>
      <c r="AC289" s="6">
        <v>103.91764728366736</v>
      </c>
      <c r="AD289" s="6">
        <v>105.52525099375728</v>
      </c>
      <c r="AE289" s="6">
        <v>107.40783439403324</v>
      </c>
      <c r="AF289" s="6">
        <v>108.63501137841081</v>
      </c>
      <c r="AG289" s="6">
        <v>112.8651259159484</v>
      </c>
      <c r="AH289" s="6">
        <v>114.5745313195591</v>
      </c>
      <c r="AI289" s="6">
        <v>117.09658068386324</v>
      </c>
      <c r="AJ289" s="6">
        <v>120.28187769039597</v>
      </c>
      <c r="AK289" s="6">
        <v>123.22426388467906</v>
      </c>
      <c r="AL289" s="6">
        <v>123.98424884629874</v>
      </c>
      <c r="AM289" s="6">
        <v>124.69951169572937</v>
      </c>
      <c r="AN289" s="6">
        <v>125.21019638782725</v>
      </c>
      <c r="AO289" s="6">
        <v>125.88863184890309</v>
      </c>
      <c r="AP289" s="6">
        <v>127.19210130111077</v>
      </c>
      <c r="AQ289" s="6">
        <v>127.97754590102626</v>
      </c>
    </row>
    <row r="290" spans="1:43" ht="14.25">
      <c r="A290" s="3" t="s">
        <v>41</v>
      </c>
      <c r="B290" s="5">
        <f>100*(intermédiaires!B130/intermédiaires!$B130)/(intermédiaires!B306/intermédiaires!$B306)</f>
        <v>100</v>
      </c>
      <c r="C290" s="5">
        <f>100*(intermédiaires!C130/intermédiaires!$B130)/(intermédiaires!C306/intermédiaires!$B306)</f>
        <v>104.03553099230994</v>
      </c>
      <c r="D290" s="5">
        <f>100*(intermédiaires!D130/intermédiaires!$B130)/(intermédiaires!D306/intermédiaires!$B306)</f>
        <v>108.43887344099807</v>
      </c>
      <c r="E290" s="5">
        <f>100*(intermédiaires!E130/intermédiaires!$B130)/(intermédiaires!E306/intermédiaires!$B306)</f>
        <v>117.2746279671181</v>
      </c>
      <c r="F290" s="5">
        <f>100*(intermédiaires!F130/intermédiaires!$B130)/(intermédiaires!F306/intermédiaires!$B306)</f>
        <v>120.04024448799673</v>
      </c>
      <c r="G290" s="5">
        <f>100*(intermédiaires!G130/intermédiaires!$B130)/(intermédiaires!G306/intermédiaires!$B306)</f>
        <v>126.55188239592871</v>
      </c>
      <c r="H290" s="5">
        <f>100*(intermédiaires!H130/intermédiaires!$B130)/(intermédiaires!H306/intermédiaires!$B306)</f>
        <v>131.6419537150637</v>
      </c>
      <c r="I290" s="5">
        <f>100*(intermédiaires!I130/intermédiaires!$B130)/(intermédiaires!I306/intermédiaires!$B306)</f>
        <v>142.352219084792</v>
      </c>
      <c r="J290" s="5">
        <f>100*(intermédiaires!J130/intermédiaires!$B130)/(intermédiaires!J306/intermédiaires!$B306)</f>
        <v>130.98949543149598</v>
      </c>
      <c r="K290" s="5">
        <f>100*(intermédiaires!K130/intermédiaires!$B130)/(intermédiaires!K306/intermédiaires!$B306)</f>
        <v>127.4927457126501</v>
      </c>
      <c r="L290" s="5">
        <f>100*(intermédiaires!L130/intermédiaires!$B130)/(intermédiaires!L306/intermédiaires!$B306)</f>
        <v>139.42742367434386</v>
      </c>
      <c r="M290" s="5">
        <f>100*(intermédiaires!M130/intermédiaires!$B130)/(intermédiaires!M306/intermédiaires!$B306)</f>
        <v>149.3410607070873</v>
      </c>
      <c r="N290" s="5">
        <f>100*(intermédiaires!N130/intermédiaires!$B130)/(intermédiaires!N306/intermédiaires!$B306)</f>
        <v>147.74260773063511</v>
      </c>
      <c r="O290" s="5">
        <f>100*(intermédiaires!O130/intermédiaires!$B130)/(intermédiaires!O306/intermédiaires!$B306)</f>
        <v>130.70390560118932</v>
      </c>
      <c r="P290" s="5">
        <f>100*(intermédiaires!P130/intermédiaires!$B130)/(intermédiaires!P306/intermédiaires!$B306)</f>
        <v>136.35991656567376</v>
      </c>
      <c r="Q290" s="5">
        <f>100*(intermédiaires!Q130/intermédiaires!$B130)/(intermédiaires!Q306/intermédiaires!$B306)</f>
        <v>123.74969295540298</v>
      </c>
      <c r="R290" s="5">
        <f>100*(intermédiaires!R130/intermédiaires!$B130)/(intermédiaires!R306/intermédiaires!$B306)</f>
        <v>113.53223151834626</v>
      </c>
      <c r="S290" s="5">
        <f>100*(intermédiaires!S130/intermédiaires!$B130)/(intermédiaires!S306/intermédiaires!$B306)</f>
        <v>114.58634886875508</v>
      </c>
      <c r="T290" s="5">
        <f>100*(intermédiaires!T130/intermédiaires!$B130)/(intermédiaires!T306/intermédiaires!$B306)</f>
        <v>122.10053956967222</v>
      </c>
      <c r="U290" s="4">
        <v>24293.7</v>
      </c>
      <c r="V290" s="5" t="s">
        <v>46</v>
      </c>
      <c r="X290" t="s">
        <v>39</v>
      </c>
      <c r="Y290" s="6">
        <v>100</v>
      </c>
      <c r="Z290" s="6">
        <v>103.4562620233007</v>
      </c>
      <c r="AA290" s="6">
        <v>94.80541242259142</v>
      </c>
      <c r="AB290" s="6">
        <v>98.3242926211189</v>
      </c>
      <c r="AC290" s="6">
        <v>106.08705527305776</v>
      </c>
      <c r="AD290" s="6">
        <v>113.88654118913742</v>
      </c>
      <c r="AE290" s="6">
        <v>128.4677302123255</v>
      </c>
      <c r="AF290" s="6">
        <v>127.82166477620464</v>
      </c>
      <c r="AG290" s="6">
        <v>131.78878699192643</v>
      </c>
      <c r="AH290" s="6">
        <v>106.87575710744268</v>
      </c>
      <c r="AI290" s="6">
        <v>116.64938473174556</v>
      </c>
      <c r="AJ290" s="6">
        <v>112.80762725069</v>
      </c>
      <c r="AK290" s="6">
        <v>110.92838663113191</v>
      </c>
      <c r="AL290" s="6">
        <v>113.58104965127687</v>
      </c>
      <c r="AM290" s="6">
        <v>112.13989665163236</v>
      </c>
      <c r="AN290" s="6">
        <v>117.282114134776</v>
      </c>
      <c r="AO290" s="6">
        <v>120.18675548580232</v>
      </c>
      <c r="AP290" s="6">
        <v>120.49684507816006</v>
      </c>
      <c r="AQ290" s="6">
        <v>126.64213861860533</v>
      </c>
    </row>
    <row r="291" spans="1:43" ht="14.25">
      <c r="A291" s="3" t="s">
        <v>43</v>
      </c>
      <c r="B291" s="5">
        <f>100*(intermédiaires!B132/intermédiaires!$B132)/(intermédiaires!B308/intermédiaires!$B308)</f>
        <v>100</v>
      </c>
      <c r="C291" s="5">
        <f>100*(intermédiaires!C132/intermédiaires!$B132)/(intermédiaires!C308/intermédiaires!$B308)</f>
        <v>104.1152100135391</v>
      </c>
      <c r="D291" s="5">
        <f>100*(intermédiaires!D132/intermédiaires!$B132)/(intermédiaires!D308/intermédiaires!$B308)</f>
        <v>107.10937566588534</v>
      </c>
      <c r="E291" s="5">
        <f>100*(intermédiaires!E132/intermédiaires!$B132)/(intermédiaires!E308/intermédiaires!$B308)</f>
        <v>111.05245675176832</v>
      </c>
      <c r="F291" s="5">
        <f>100*(intermédiaires!F132/intermédiaires!$B132)/(intermédiaires!F308/intermédiaires!$B308)</f>
        <v>116.07500468669448</v>
      </c>
      <c r="G291" s="5">
        <f>100*(intermédiaires!G132/intermédiaires!$B132)/(intermédiaires!G308/intermédiaires!$B308)</f>
        <v>120.22714098660612</v>
      </c>
      <c r="H291" s="5">
        <f>100*(intermédiaires!H132/intermédiaires!$B132)/(intermédiaires!H308/intermédiaires!$B308)</f>
        <v>123.17500892040631</v>
      </c>
      <c r="I291" s="5">
        <f>100*(intermédiaires!I132/intermédiaires!$B132)/(intermédiaires!I308/intermédiaires!$B308)</f>
        <v>127.29353286232823</v>
      </c>
      <c r="J291" s="5">
        <f>100*(intermédiaires!J132/intermédiaires!$B132)/(intermédiaires!J308/intermédiaires!$B308)</f>
        <v>134.00071747040434</v>
      </c>
      <c r="K291" s="5">
        <f>100*(intermédiaires!K132/intermédiaires!$B132)/(intermédiaires!K308/intermédiaires!$B308)</f>
        <v>142.26670978287316</v>
      </c>
      <c r="L291" s="5">
        <f>100*(intermédiaires!L132/intermédiaires!$B132)/(intermédiaires!L308/intermédiaires!$B308)</f>
        <v>148.29605263157896</v>
      </c>
      <c r="M291" s="5">
        <f>100*(intermédiaires!M132/intermédiaires!$B132)/(intermédiaires!M308/intermédiaires!$B308)</f>
        <v>153.49221184139762</v>
      </c>
      <c r="N291" s="5">
        <f>100*(intermédiaires!N132/intermédiaires!$B132)/(intermédiaires!N308/intermédiaires!$B308)</f>
        <v>158.30652271981626</v>
      </c>
      <c r="O291" s="5">
        <f>100*(intermédiaires!O132/intermédiaires!$B132)/(intermédiaires!O308/intermédiaires!$B308)</f>
        <v>166.876646394286</v>
      </c>
      <c r="P291" s="5">
        <f>100*(intermédiaires!P132/intermédiaires!$B132)/(intermédiaires!P308/intermédiaires!$B308)</f>
        <v>173.97370549825754</v>
      </c>
      <c r="Q291" s="5">
        <f>100*(intermédiaires!Q132/intermédiaires!$B132)/(intermédiaires!Q308/intermédiaires!$B308)</f>
        <v>182.69685330396683</v>
      </c>
      <c r="R291" s="5">
        <f>100*(intermédiaires!R132/intermédiaires!$B132)/(intermédiaires!R308/intermédiaires!$B308)</f>
        <v>187.232888914524</v>
      </c>
      <c r="S291" s="5">
        <f>100*(intermédiaires!S132/intermédiaires!$B132)/(intermédiaires!S308/intermédiaires!$B308)</f>
        <v>187.96624229443677</v>
      </c>
      <c r="T291" s="5">
        <f>100*(intermédiaires!T132/intermédiaires!$B132)/(intermédiaires!T308/intermédiaires!$B308)</f>
        <v>188.57736587041936</v>
      </c>
      <c r="U291" s="4">
        <v>2272</v>
      </c>
      <c r="V291" s="5" t="s">
        <v>46</v>
      </c>
      <c r="X291" t="s">
        <v>41</v>
      </c>
      <c r="Y291" s="6">
        <v>100</v>
      </c>
      <c r="Z291" s="6">
        <v>104.03553099230994</v>
      </c>
      <c r="AA291" s="6">
        <v>108.43887344099807</v>
      </c>
      <c r="AB291" s="6">
        <v>117.2746279671181</v>
      </c>
      <c r="AC291" s="6">
        <v>120.04024448799673</v>
      </c>
      <c r="AD291" s="6">
        <v>126.55188239592871</v>
      </c>
      <c r="AE291" s="6">
        <v>131.6419537150637</v>
      </c>
      <c r="AF291" s="6">
        <v>142.352219084792</v>
      </c>
      <c r="AG291" s="6">
        <v>130.98949543149598</v>
      </c>
      <c r="AH291" s="6">
        <v>127.4927457126501</v>
      </c>
      <c r="AI291" s="6">
        <v>139.42742367434386</v>
      </c>
      <c r="AJ291" s="6">
        <v>149.3410607070873</v>
      </c>
      <c r="AK291" s="6">
        <v>147.74260773063511</v>
      </c>
      <c r="AL291" s="6">
        <v>130.70390560118932</v>
      </c>
      <c r="AM291" s="6">
        <v>136.35991656567376</v>
      </c>
      <c r="AN291" s="6">
        <v>123.74969295540298</v>
      </c>
      <c r="AO291" s="6">
        <v>113.53223151834626</v>
      </c>
      <c r="AP291" s="6">
        <v>114.58634886875508</v>
      </c>
      <c r="AQ291" s="6">
        <v>122.10053956967222</v>
      </c>
    </row>
    <row r="292" spans="1:43" ht="14.25">
      <c r="A292" s="3" t="s">
        <v>44</v>
      </c>
      <c r="B292" s="5">
        <f>100*(intermédiaires!B133/intermédiaires!$B133)/(intermédiaires!B309/intermédiaires!$B309)</f>
        <v>100</v>
      </c>
      <c r="C292" s="5">
        <f>100*(intermédiaires!C133/intermédiaires!$B133)/(intermédiaires!C309/intermédiaires!$B309)</f>
        <v>91.87161569059914</v>
      </c>
      <c r="D292" s="5">
        <f>100*(intermédiaires!D133/intermédiaires!$B133)/(intermédiaires!D309/intermédiaires!$B309)</f>
        <v>94.98336665207697</v>
      </c>
      <c r="E292" s="5">
        <f>100*(intermédiaires!E133/intermédiaires!$B133)/(intermédiaires!E309/intermédiaires!$B309)</f>
        <v>100.26389804758801</v>
      </c>
      <c r="F292" s="5">
        <f>100*(intermédiaires!F133/intermédiaires!$B133)/(intermédiaires!F309/intermédiaires!$B309)</f>
        <v>114.66535740084177</v>
      </c>
      <c r="G292" s="5">
        <f>100*(intermédiaires!G133/intermédiaires!$B133)/(intermédiaires!G309/intermédiaires!$B309)</f>
        <v>114.60047159773086</v>
      </c>
      <c r="H292" s="5">
        <f>100*(intermédiaires!H133/intermédiaires!$B133)/(intermédiaires!H309/intermédiaires!$B309)</f>
        <v>112.14076812756473</v>
      </c>
      <c r="I292" s="5">
        <f>100*(intermédiaires!I133/intermédiaires!$B133)/(intermédiaires!I309/intermédiaires!$B309)</f>
        <v>120.0766070406395</v>
      </c>
      <c r="J292" s="5">
        <f>100*(intermédiaires!J133/intermédiaires!$B133)/(intermédiaires!J309/intermédiaires!$B309)</f>
        <v>122.13460983494075</v>
      </c>
      <c r="K292" s="5">
        <f>100*(intermédiaires!K133/intermédiaires!$B133)/(intermédiaires!K309/intermédiaires!$B309)</f>
        <v>103.9415176157613</v>
      </c>
      <c r="L292" s="5">
        <f>100*(intermédiaires!L133/intermédiaires!$B133)/(intermédiaires!L309/intermédiaires!$B309)</f>
        <v>114.4299969761113</v>
      </c>
      <c r="M292" s="5">
        <f>100*(intermédiaires!M133/intermédiaires!$B133)/(intermédiaires!M309/intermédiaires!$B309)</f>
        <v>124.17588875782806</v>
      </c>
      <c r="N292" s="5">
        <f>100*(intermédiaires!N133/intermédiaires!$B133)/(intermédiaires!N309/intermédiaires!$B309)</f>
        <v>131.9736094952225</v>
      </c>
      <c r="O292" s="5">
        <f>100*(intermédiaires!O133/intermédiaires!$B133)/(intermédiaires!O309/intermédiaires!$B309)</f>
        <v>138.8638084096196</v>
      </c>
      <c r="P292" s="5">
        <f>100*(intermédiaires!P133/intermédiaires!$B133)/(intermédiaires!P309/intermédiaires!$B309)</f>
        <v>134.99634759236923</v>
      </c>
      <c r="Q292" s="5">
        <f>100*(intermédiaires!Q133/intermédiaires!$B133)/(intermédiaires!Q309/intermédiaires!$B309)</f>
        <v>133.983021248142</v>
      </c>
      <c r="R292" s="5">
        <f>100*(intermédiaires!R133/intermédiaires!$B133)/(intermédiaires!R309/intermédiaires!$B309)</f>
        <v>128.3164041056022</v>
      </c>
      <c r="S292" s="5">
        <f>100*(intermédiaires!S133/intermédiaires!$B133)/(intermédiaires!S309/intermédiaires!$B309)</f>
        <v>118.1058180633844</v>
      </c>
      <c r="T292" s="5">
        <f>100*(intermédiaires!T133/intermédiaires!$B133)/(intermédiaires!T309/intermédiaires!$B309)</f>
        <v>118.89386932060087</v>
      </c>
      <c r="U292" s="5" t="s">
        <v>46</v>
      </c>
      <c r="V292" s="5" t="s">
        <v>46</v>
      </c>
      <c r="X292" t="s">
        <v>44</v>
      </c>
      <c r="Y292" s="6">
        <v>100</v>
      </c>
      <c r="Z292" s="6">
        <v>91.87161569059914</v>
      </c>
      <c r="AA292" s="6">
        <v>94.98336665207697</v>
      </c>
      <c r="AB292" s="6">
        <v>100.26389804758801</v>
      </c>
      <c r="AC292" s="6">
        <v>114.66535740084177</v>
      </c>
      <c r="AD292" s="6">
        <v>114.60047159773086</v>
      </c>
      <c r="AE292" s="6">
        <v>112.14076812756473</v>
      </c>
      <c r="AF292" s="6">
        <v>120.0766070406395</v>
      </c>
      <c r="AG292" s="6">
        <v>122.13460983494075</v>
      </c>
      <c r="AH292" s="6">
        <v>103.9415176157613</v>
      </c>
      <c r="AI292" s="6">
        <v>114.4299969761113</v>
      </c>
      <c r="AJ292" s="6">
        <v>124.17588875782806</v>
      </c>
      <c r="AK292" s="6">
        <v>131.9736094952225</v>
      </c>
      <c r="AL292" s="6">
        <v>138.8638084096196</v>
      </c>
      <c r="AM292" s="6">
        <v>134.99634759236923</v>
      </c>
      <c r="AN292" s="6">
        <v>133.983021248142</v>
      </c>
      <c r="AO292" s="6">
        <v>128.3164041056022</v>
      </c>
      <c r="AP292" s="6">
        <v>118.1058180633844</v>
      </c>
      <c r="AQ292" s="6">
        <v>118.89386932060087</v>
      </c>
    </row>
    <row r="293" spans="1:43" ht="14.25">
      <c r="A293" s="3" t="s">
        <v>45</v>
      </c>
      <c r="B293" s="5" t="s">
        <v>46</v>
      </c>
      <c r="C293" s="5" t="s">
        <v>46</v>
      </c>
      <c r="D293" s="5" t="s">
        <v>46</v>
      </c>
      <c r="E293" s="5" t="s">
        <v>46</v>
      </c>
      <c r="F293" s="5" t="s">
        <v>46</v>
      </c>
      <c r="G293" s="5" t="s">
        <v>46</v>
      </c>
      <c r="H293" s="5" t="s">
        <v>46</v>
      </c>
      <c r="I293" s="5" t="s">
        <v>46</v>
      </c>
      <c r="J293" s="5" t="s">
        <v>46</v>
      </c>
      <c r="K293" s="5" t="s">
        <v>46</v>
      </c>
      <c r="L293" s="5" t="s">
        <v>46</v>
      </c>
      <c r="M293" s="5" t="s">
        <v>46</v>
      </c>
      <c r="N293" s="5" t="s">
        <v>46</v>
      </c>
      <c r="O293" s="5" t="s">
        <v>46</v>
      </c>
      <c r="P293" s="5" t="s">
        <v>46</v>
      </c>
      <c r="Q293" s="5" t="s">
        <v>46</v>
      </c>
      <c r="R293" s="5" t="s">
        <v>46</v>
      </c>
      <c r="S293" s="5" t="s">
        <v>46</v>
      </c>
      <c r="T293" s="5" t="s">
        <v>46</v>
      </c>
      <c r="U293" s="5" t="s">
        <v>46</v>
      </c>
      <c r="V293" s="5" t="s">
        <v>46</v>
      </c>
      <c r="Y293" t="s">
        <v>46</v>
      </c>
      <c r="Z293" t="s">
        <v>46</v>
      </c>
      <c r="AA293" t="s">
        <v>46</v>
      </c>
      <c r="AB293" t="s">
        <v>46</v>
      </c>
      <c r="AC293" t="s">
        <v>46</v>
      </c>
      <c r="AD293" t="s">
        <v>46</v>
      </c>
      <c r="AE293" t="s">
        <v>46</v>
      </c>
      <c r="AF293" t="s">
        <v>46</v>
      </c>
      <c r="AG293" t="s">
        <v>46</v>
      </c>
      <c r="AH293" t="s">
        <v>46</v>
      </c>
      <c r="AI293" t="s">
        <v>46</v>
      </c>
      <c r="AJ293" t="s">
        <v>46</v>
      </c>
      <c r="AK293" t="s">
        <v>46</v>
      </c>
      <c r="AL293" t="s">
        <v>46</v>
      </c>
      <c r="AM293" t="s">
        <v>46</v>
      </c>
      <c r="AN293" t="s">
        <v>46</v>
      </c>
      <c r="AO293" t="s">
        <v>46</v>
      </c>
      <c r="AP293" t="s">
        <v>46</v>
      </c>
      <c r="AQ293" t="s">
        <v>46</v>
      </c>
    </row>
    <row r="295" spans="1:28" ht="14.25">
      <c r="A295" s="1" t="s">
        <v>47</v>
      </c>
      <c r="AB295">
        <f>320-295</f>
        <v>25</v>
      </c>
    </row>
    <row r="296" spans="1:2" ht="14.25">
      <c r="A296" s="1" t="s">
        <v>46</v>
      </c>
      <c r="B296" s="1" t="s">
        <v>48</v>
      </c>
    </row>
    <row r="298" spans="1:2" ht="14.25">
      <c r="A298" s="1" t="s">
        <v>5</v>
      </c>
      <c r="B298" s="1" t="s">
        <v>53</v>
      </c>
    </row>
    <row r="299" spans="1:2" ht="14.25">
      <c r="A299" s="1" t="s">
        <v>7</v>
      </c>
      <c r="B299" s="1" t="s">
        <v>52</v>
      </c>
    </row>
    <row r="300" spans="1:2" ht="14.25">
      <c r="A300" s="1" t="s">
        <v>9</v>
      </c>
      <c r="B300" s="1" t="s">
        <v>10</v>
      </c>
    </row>
    <row r="302" spans="1:22" ht="14.25">
      <c r="A302" s="3" t="s">
        <v>11</v>
      </c>
      <c r="B302" s="3" t="s">
        <v>12</v>
      </c>
      <c r="C302" s="3" t="s">
        <v>13</v>
      </c>
      <c r="D302" s="3" t="s">
        <v>14</v>
      </c>
      <c r="E302" s="3" t="s">
        <v>15</v>
      </c>
      <c r="F302" s="3" t="s">
        <v>16</v>
      </c>
      <c r="G302" s="3" t="s">
        <v>17</v>
      </c>
      <c r="H302" s="3" t="s">
        <v>18</v>
      </c>
      <c r="I302" s="3" t="s">
        <v>19</v>
      </c>
      <c r="J302" s="3" t="s">
        <v>20</v>
      </c>
      <c r="K302" s="3" t="s">
        <v>21</v>
      </c>
      <c r="L302" s="3" t="s">
        <v>22</v>
      </c>
      <c r="M302" s="3" t="s">
        <v>23</v>
      </c>
      <c r="N302" s="3" t="s">
        <v>24</v>
      </c>
      <c r="O302" s="3" t="s">
        <v>25</v>
      </c>
      <c r="P302" s="3" t="s">
        <v>26</v>
      </c>
      <c r="Q302" s="3" t="s">
        <v>27</v>
      </c>
      <c r="R302" s="3" t="s">
        <v>28</v>
      </c>
      <c r="S302" s="3" t="s">
        <v>29</v>
      </c>
      <c r="T302" s="3" t="s">
        <v>30</v>
      </c>
      <c r="U302" s="3" t="s">
        <v>31</v>
      </c>
      <c r="V302" s="3" t="s">
        <v>32</v>
      </c>
    </row>
    <row r="303" spans="1:22" ht="14.25">
      <c r="A303" s="3" t="s">
        <v>33</v>
      </c>
      <c r="B303" s="4">
        <v>55410.5</v>
      </c>
      <c r="C303" s="4">
        <v>56207.4</v>
      </c>
      <c r="D303" s="4">
        <v>56393</v>
      </c>
      <c r="E303" s="4">
        <v>56674.9</v>
      </c>
      <c r="F303" s="4">
        <v>57242.8</v>
      </c>
      <c r="G303" s="4">
        <v>58820.8</v>
      </c>
      <c r="H303" s="4">
        <v>60555.4</v>
      </c>
      <c r="I303" s="4">
        <v>62702.5</v>
      </c>
      <c r="J303" s="4">
        <v>63241.6</v>
      </c>
      <c r="K303" s="4">
        <v>64913.2</v>
      </c>
      <c r="L303" s="4">
        <v>66679.6</v>
      </c>
      <c r="M303" s="4">
        <v>64112</v>
      </c>
      <c r="N303" s="4">
        <v>60742.5</v>
      </c>
      <c r="O303" s="4">
        <v>59754</v>
      </c>
      <c r="P303" s="4">
        <v>59120.4</v>
      </c>
      <c r="Q303" s="4">
        <v>62638.1</v>
      </c>
      <c r="R303" s="4">
        <v>62930.7</v>
      </c>
      <c r="S303" s="4">
        <v>64320.2</v>
      </c>
      <c r="T303" s="4">
        <v>65012.9</v>
      </c>
      <c r="U303" s="5" t="s">
        <v>46</v>
      </c>
      <c r="V303" s="5" t="s">
        <v>46</v>
      </c>
    </row>
    <row r="304" spans="1:22" ht="14.25">
      <c r="A304" s="3" t="s">
        <v>34</v>
      </c>
      <c r="B304" s="4">
        <v>67535.7</v>
      </c>
      <c r="C304" s="4">
        <v>69404.8</v>
      </c>
      <c r="D304" s="4">
        <v>67742.1</v>
      </c>
      <c r="E304" s="4">
        <v>71840.5</v>
      </c>
      <c r="F304" s="4">
        <v>74429</v>
      </c>
      <c r="G304" s="4">
        <v>82832.4</v>
      </c>
      <c r="H304" s="4">
        <v>82169.4</v>
      </c>
      <c r="I304" s="4">
        <v>88248.3</v>
      </c>
      <c r="J304" s="4">
        <v>88204.5</v>
      </c>
      <c r="K304" s="4">
        <v>91247.2</v>
      </c>
      <c r="L304" s="4">
        <v>90203.8</v>
      </c>
      <c r="M304" s="4">
        <v>88320.5</v>
      </c>
      <c r="N304" s="4">
        <v>87322.1</v>
      </c>
      <c r="O304" s="4">
        <v>87275.8</v>
      </c>
      <c r="P304" s="4">
        <v>87458.4</v>
      </c>
      <c r="Q304" s="4">
        <v>87056.8</v>
      </c>
      <c r="R304" s="4">
        <v>89844.3</v>
      </c>
      <c r="S304" s="4">
        <v>91356.4</v>
      </c>
      <c r="T304" s="4">
        <v>92694.2</v>
      </c>
      <c r="U304" s="5" t="s">
        <v>46</v>
      </c>
      <c r="V304" s="5" t="s">
        <v>46</v>
      </c>
    </row>
    <row r="305" spans="1:22" ht="14.25">
      <c r="A305" s="3" t="s">
        <v>35</v>
      </c>
      <c r="B305" s="4">
        <v>2949.9</v>
      </c>
      <c r="C305" s="4">
        <v>2942.3</v>
      </c>
      <c r="D305" s="4">
        <v>2995.7</v>
      </c>
      <c r="E305" s="4">
        <v>2934.1</v>
      </c>
      <c r="F305" s="4">
        <v>2814.2</v>
      </c>
      <c r="G305" s="4">
        <v>2769.9</v>
      </c>
      <c r="H305" s="4">
        <v>2690.5</v>
      </c>
      <c r="I305" s="4">
        <v>2754.3</v>
      </c>
      <c r="J305" s="4">
        <v>2673.5</v>
      </c>
      <c r="K305" s="4">
        <v>2627.1</v>
      </c>
      <c r="L305" s="4">
        <v>2809.6</v>
      </c>
      <c r="M305" s="4">
        <v>2995.5</v>
      </c>
      <c r="N305" s="4">
        <v>3185.2</v>
      </c>
      <c r="O305" s="4">
        <v>3602</v>
      </c>
      <c r="P305" s="4">
        <v>3638.7</v>
      </c>
      <c r="Q305" s="4">
        <v>3320.8</v>
      </c>
      <c r="R305" s="4">
        <v>3234.7</v>
      </c>
      <c r="S305" s="4">
        <v>3161.5</v>
      </c>
      <c r="T305" s="4">
        <v>3255.9</v>
      </c>
      <c r="U305" s="5" t="s">
        <v>46</v>
      </c>
      <c r="V305" s="5" t="s">
        <v>46</v>
      </c>
    </row>
    <row r="306" spans="1:22" ht="14.25">
      <c r="A306" s="3" t="s">
        <v>36</v>
      </c>
      <c r="B306" s="4">
        <v>608.1</v>
      </c>
      <c r="C306" s="4">
        <v>731.3</v>
      </c>
      <c r="D306" s="4">
        <v>771.3</v>
      </c>
      <c r="E306" s="4">
        <v>650.4</v>
      </c>
      <c r="F306" s="4">
        <v>700.1</v>
      </c>
      <c r="G306" s="4">
        <v>720.9</v>
      </c>
      <c r="H306" s="4">
        <v>881.1</v>
      </c>
      <c r="I306" s="4">
        <v>960.3</v>
      </c>
      <c r="J306" s="4">
        <v>1055.7</v>
      </c>
      <c r="K306" s="4">
        <v>1048.4</v>
      </c>
      <c r="L306" s="4">
        <v>1089.7</v>
      </c>
      <c r="M306" s="4">
        <v>1144</v>
      </c>
      <c r="N306" s="4">
        <v>1108.9</v>
      </c>
      <c r="O306" s="4">
        <v>1134.4</v>
      </c>
      <c r="P306" s="4">
        <v>1113.3</v>
      </c>
      <c r="Q306" s="4">
        <v>1137.1</v>
      </c>
      <c r="R306" s="4">
        <v>1092.2</v>
      </c>
      <c r="S306" s="4">
        <v>1118.1</v>
      </c>
      <c r="T306" s="4">
        <v>1129.4</v>
      </c>
      <c r="U306" s="4">
        <v>1106.6</v>
      </c>
      <c r="V306" s="5" t="s">
        <v>46</v>
      </c>
    </row>
    <row r="307" spans="1:22" ht="14.25">
      <c r="A307" s="3" t="s">
        <v>37</v>
      </c>
      <c r="B307" s="4">
        <v>14599.5</v>
      </c>
      <c r="C307" s="4">
        <v>15194.9</v>
      </c>
      <c r="D307" s="4">
        <v>16376.4</v>
      </c>
      <c r="E307" s="4">
        <v>14827.6</v>
      </c>
      <c r="F307" s="4">
        <v>12243.8</v>
      </c>
      <c r="G307" s="4">
        <v>12205.8</v>
      </c>
      <c r="H307" s="4">
        <v>10851.8</v>
      </c>
      <c r="I307" s="4">
        <v>10269.3</v>
      </c>
      <c r="J307" s="4">
        <v>10407.5</v>
      </c>
      <c r="K307" s="4">
        <v>11560.3</v>
      </c>
      <c r="L307" s="4">
        <v>11858</v>
      </c>
      <c r="M307" s="4">
        <v>11163.4</v>
      </c>
      <c r="N307" s="4">
        <v>9802.8</v>
      </c>
      <c r="O307" s="4">
        <v>9005.3</v>
      </c>
      <c r="P307" s="4">
        <v>8841.1</v>
      </c>
      <c r="Q307" s="4">
        <v>9274.2</v>
      </c>
      <c r="R307" s="4">
        <v>8938.5</v>
      </c>
      <c r="S307" s="4">
        <v>8196.5</v>
      </c>
      <c r="T307" s="4">
        <v>7283</v>
      </c>
      <c r="U307" s="5" t="s">
        <v>46</v>
      </c>
      <c r="V307" s="5" t="s">
        <v>46</v>
      </c>
    </row>
    <row r="308" spans="1:22" ht="14.25">
      <c r="A308" s="3" t="s">
        <v>38</v>
      </c>
      <c r="B308" s="4">
        <v>5655.8</v>
      </c>
      <c r="C308" s="4">
        <v>4747.4</v>
      </c>
      <c r="D308" s="4">
        <v>3968.8</v>
      </c>
      <c r="E308" s="4">
        <v>4040.3</v>
      </c>
      <c r="F308" s="4">
        <v>4219.8</v>
      </c>
      <c r="G308" s="4">
        <v>4027.9</v>
      </c>
      <c r="H308" s="4">
        <v>4208.9</v>
      </c>
      <c r="I308" s="4">
        <v>4205.9</v>
      </c>
      <c r="J308" s="4">
        <v>4098.7</v>
      </c>
      <c r="K308" s="4">
        <v>3549.9</v>
      </c>
      <c r="L308" s="4">
        <v>2991</v>
      </c>
      <c r="M308" s="4">
        <v>2644.4</v>
      </c>
      <c r="N308" s="4">
        <v>2449.6</v>
      </c>
      <c r="O308" s="4">
        <v>2454.7</v>
      </c>
      <c r="P308" s="4">
        <v>2531.3</v>
      </c>
      <c r="Q308" s="4">
        <v>2691.1</v>
      </c>
      <c r="R308" s="4">
        <v>2613</v>
      </c>
      <c r="S308" s="4">
        <v>2878.6</v>
      </c>
      <c r="T308" s="4">
        <v>3075.6</v>
      </c>
      <c r="U308" s="5" t="s">
        <v>46</v>
      </c>
      <c r="V308" s="5" t="s">
        <v>46</v>
      </c>
    </row>
    <row r="309" spans="1:22" ht="14.25">
      <c r="A309" s="3" t="s">
        <v>39</v>
      </c>
      <c r="B309" s="4">
        <v>12558</v>
      </c>
      <c r="C309" s="4">
        <v>13195.8</v>
      </c>
      <c r="D309" s="4">
        <v>12521.6</v>
      </c>
      <c r="E309" s="4">
        <v>13589.8</v>
      </c>
      <c r="F309" s="4">
        <v>14468.7</v>
      </c>
      <c r="G309" s="4">
        <v>14934.5</v>
      </c>
      <c r="H309" s="4">
        <v>15758.9</v>
      </c>
      <c r="I309" s="4">
        <v>16068.2</v>
      </c>
      <c r="J309" s="4">
        <v>14729.8</v>
      </c>
      <c r="K309" s="4">
        <v>14577</v>
      </c>
      <c r="L309" s="4">
        <v>16000</v>
      </c>
      <c r="M309" s="4">
        <v>14992.8</v>
      </c>
      <c r="N309" s="4">
        <v>15499.6</v>
      </c>
      <c r="O309" s="4">
        <v>14974.6</v>
      </c>
      <c r="P309" s="4">
        <v>15025.5</v>
      </c>
      <c r="Q309" s="4">
        <v>16263</v>
      </c>
      <c r="R309" s="4">
        <v>15653.3</v>
      </c>
      <c r="S309" s="4">
        <v>16248.4</v>
      </c>
      <c r="T309" s="4">
        <v>16514.1</v>
      </c>
      <c r="U309" s="5" t="s">
        <v>46</v>
      </c>
      <c r="V309" s="5" t="s">
        <v>46</v>
      </c>
    </row>
    <row r="310" spans="1:22" ht="14.25">
      <c r="A310" s="3" t="s">
        <v>40</v>
      </c>
      <c r="B310" s="4">
        <v>9327.5</v>
      </c>
      <c r="C310" s="4">
        <v>8854.4</v>
      </c>
      <c r="D310" s="4">
        <v>9132.6</v>
      </c>
      <c r="E310" s="4">
        <v>9477.6</v>
      </c>
      <c r="F310" s="4">
        <v>10707.9</v>
      </c>
      <c r="G310" s="4">
        <v>11127.3</v>
      </c>
      <c r="H310" s="4">
        <v>11568.6</v>
      </c>
      <c r="I310" s="4">
        <v>11837.6</v>
      </c>
      <c r="J310" s="4">
        <v>12510.7</v>
      </c>
      <c r="K310" s="4">
        <v>13597.3</v>
      </c>
      <c r="L310" s="4">
        <v>13892.4</v>
      </c>
      <c r="M310" s="4">
        <v>13476.1</v>
      </c>
      <c r="N310" s="4">
        <v>11463.4</v>
      </c>
      <c r="O310" s="4">
        <v>10389.3</v>
      </c>
      <c r="P310" s="4">
        <v>9438.7</v>
      </c>
      <c r="Q310" s="4">
        <v>9255.7</v>
      </c>
      <c r="R310" s="4">
        <v>10107.8</v>
      </c>
      <c r="S310" s="4">
        <v>11049.5</v>
      </c>
      <c r="T310" s="4">
        <v>11407.4</v>
      </c>
      <c r="U310" s="5" t="s">
        <v>46</v>
      </c>
      <c r="V310" s="5" t="s">
        <v>46</v>
      </c>
    </row>
    <row r="311" spans="1:22" ht="14.25">
      <c r="A311" s="3" t="s">
        <v>41</v>
      </c>
      <c r="B311" s="4">
        <v>3112.3</v>
      </c>
      <c r="C311" s="4">
        <v>3034.6</v>
      </c>
      <c r="D311" s="4">
        <v>2855</v>
      </c>
      <c r="E311" s="4">
        <v>2904.8</v>
      </c>
      <c r="F311" s="4">
        <v>2969.7</v>
      </c>
      <c r="G311" s="4">
        <v>3001</v>
      </c>
      <c r="H311" s="4">
        <v>3407.9</v>
      </c>
      <c r="I311" s="4">
        <v>3694.2</v>
      </c>
      <c r="J311" s="4">
        <v>4140.5</v>
      </c>
      <c r="K311" s="4">
        <v>3948</v>
      </c>
      <c r="L311" s="4">
        <v>4443</v>
      </c>
      <c r="M311" s="4">
        <v>4335.2</v>
      </c>
      <c r="N311" s="4">
        <v>4427.9</v>
      </c>
      <c r="O311" s="4">
        <v>4867.2</v>
      </c>
      <c r="P311" s="4">
        <v>5270.6</v>
      </c>
      <c r="Q311" s="4">
        <v>5811.9</v>
      </c>
      <c r="R311" s="4">
        <v>5766.7</v>
      </c>
      <c r="S311" s="4">
        <v>6216.5</v>
      </c>
      <c r="T311" s="4">
        <v>6514.4</v>
      </c>
      <c r="U311" s="4">
        <v>6536.4</v>
      </c>
      <c r="V311" s="5" t="s">
        <v>46</v>
      </c>
    </row>
    <row r="312" spans="1:22" ht="14.25">
      <c r="A312" s="3" t="s">
        <v>42</v>
      </c>
      <c r="B312" s="4">
        <v>352.2</v>
      </c>
      <c r="C312" s="4">
        <v>395.5</v>
      </c>
      <c r="D312" s="4">
        <v>466.3</v>
      </c>
      <c r="E312" s="4">
        <v>569.8</v>
      </c>
      <c r="F312" s="4">
        <v>595.8</v>
      </c>
      <c r="G312" s="4">
        <v>693.3</v>
      </c>
      <c r="H312" s="4">
        <v>818.9</v>
      </c>
      <c r="I312" s="4">
        <v>846.7</v>
      </c>
      <c r="J312" s="4">
        <v>768.4</v>
      </c>
      <c r="K312" s="4">
        <v>890.8</v>
      </c>
      <c r="L312" s="4">
        <v>918.4</v>
      </c>
      <c r="M312" s="4">
        <v>954.8</v>
      </c>
      <c r="N312" s="4">
        <v>1096.6</v>
      </c>
      <c r="O312" s="4">
        <v>1042.4</v>
      </c>
      <c r="P312" s="4">
        <v>892.6</v>
      </c>
      <c r="Q312" s="4">
        <v>1054</v>
      </c>
      <c r="R312" s="4">
        <v>1091</v>
      </c>
      <c r="S312" s="4">
        <v>1107.6</v>
      </c>
      <c r="T312" s="4">
        <v>1047.5</v>
      </c>
      <c r="U312" s="4">
        <v>1036.6</v>
      </c>
      <c r="V312" s="5" t="s">
        <v>46</v>
      </c>
    </row>
    <row r="313" spans="1:22" ht="14.25">
      <c r="A313" s="3" t="s">
        <v>43</v>
      </c>
      <c r="B313" s="4">
        <v>1009.2</v>
      </c>
      <c r="C313" s="4">
        <v>1094.9</v>
      </c>
      <c r="D313" s="4">
        <v>803.3</v>
      </c>
      <c r="E313" s="4">
        <v>699.9</v>
      </c>
      <c r="F313" s="4">
        <v>775.6</v>
      </c>
      <c r="G313" s="4">
        <v>784</v>
      </c>
      <c r="H313" s="4">
        <v>717.6</v>
      </c>
      <c r="I313" s="4">
        <v>784</v>
      </c>
      <c r="J313" s="4">
        <v>582.3</v>
      </c>
      <c r="K313" s="4">
        <v>615.1</v>
      </c>
      <c r="L313" s="4">
        <v>647</v>
      </c>
      <c r="M313" s="4">
        <v>594.9</v>
      </c>
      <c r="N313" s="4">
        <v>636.1</v>
      </c>
      <c r="O313" s="4">
        <v>684</v>
      </c>
      <c r="P313" s="4">
        <v>704.1</v>
      </c>
      <c r="Q313" s="4">
        <v>840.3</v>
      </c>
      <c r="R313" s="4">
        <v>1089</v>
      </c>
      <c r="S313" s="4">
        <v>959.6</v>
      </c>
      <c r="T313" s="4">
        <v>1002.4</v>
      </c>
      <c r="U313" s="4">
        <v>1114.2</v>
      </c>
      <c r="V313" s="5" t="s">
        <v>46</v>
      </c>
    </row>
    <row r="314" spans="1:22" ht="14.25">
      <c r="A314" s="3" t="s">
        <v>44</v>
      </c>
      <c r="B314" s="4">
        <v>1295.2</v>
      </c>
      <c r="C314" s="4">
        <v>1286.7</v>
      </c>
      <c r="D314" s="4">
        <v>1213.5</v>
      </c>
      <c r="E314" s="4">
        <v>1259.9</v>
      </c>
      <c r="F314" s="4">
        <v>1184.6</v>
      </c>
      <c r="G314" s="4">
        <v>1221.8</v>
      </c>
      <c r="H314" s="4">
        <v>1441.5</v>
      </c>
      <c r="I314" s="4">
        <v>1427.1</v>
      </c>
      <c r="J314" s="4">
        <v>1327.3</v>
      </c>
      <c r="K314" s="4">
        <v>1245.9</v>
      </c>
      <c r="L314" s="4">
        <v>1232.6</v>
      </c>
      <c r="M314" s="4">
        <v>1306.6</v>
      </c>
      <c r="N314" s="4">
        <v>1268.1</v>
      </c>
      <c r="O314" s="4">
        <v>1419.1</v>
      </c>
      <c r="P314" s="4">
        <v>1508.5</v>
      </c>
      <c r="Q314" s="4">
        <v>1655.5</v>
      </c>
      <c r="R314" s="4">
        <v>1646.8</v>
      </c>
      <c r="S314" s="4">
        <v>1522.8</v>
      </c>
      <c r="T314" s="4">
        <v>1530.7</v>
      </c>
      <c r="U314" s="5" t="s">
        <v>46</v>
      </c>
      <c r="V314" s="5" t="s">
        <v>46</v>
      </c>
    </row>
    <row r="315" spans="1:22" ht="14.25">
      <c r="A315" s="3" t="s">
        <v>45</v>
      </c>
      <c r="B315" s="4">
        <v>13699.3</v>
      </c>
      <c r="C315" s="4">
        <v>14654.2</v>
      </c>
      <c r="D315" s="4">
        <v>13057.2</v>
      </c>
      <c r="E315" s="4">
        <v>15975.6</v>
      </c>
      <c r="F315" s="4">
        <v>17899.7</v>
      </c>
      <c r="G315" s="4">
        <v>25347.6</v>
      </c>
      <c r="H315" s="4">
        <v>21827.6</v>
      </c>
      <c r="I315" s="4">
        <v>25971.1</v>
      </c>
      <c r="J315" s="4">
        <v>25272.2</v>
      </c>
      <c r="K315" s="4">
        <v>26742.3</v>
      </c>
      <c r="L315" s="4">
        <v>23524.2</v>
      </c>
      <c r="M315" s="4">
        <v>24207.9</v>
      </c>
      <c r="N315" s="4">
        <v>26867</v>
      </c>
      <c r="O315" s="4">
        <v>28073.5</v>
      </c>
      <c r="P315" s="4">
        <v>29182.7</v>
      </c>
      <c r="Q315" s="4">
        <v>23916.9</v>
      </c>
      <c r="R315" s="4">
        <v>26363.8</v>
      </c>
      <c r="S315" s="4">
        <v>26417.4</v>
      </c>
      <c r="T315" s="4">
        <v>27121.9</v>
      </c>
      <c r="U315" s="5" t="s">
        <v>46</v>
      </c>
      <c r="V315" s="5" t="s">
        <v>46</v>
      </c>
    </row>
    <row r="317" ht="14.25">
      <c r="A317" s="1" t="s">
        <v>47</v>
      </c>
    </row>
    <row r="318" spans="1:2" ht="14.25">
      <c r="A318" s="1" t="s">
        <v>46</v>
      </c>
      <c r="B318" s="1" t="s">
        <v>48</v>
      </c>
    </row>
    <row r="320" spans="1:2" ht="14.25">
      <c r="A320" s="1" t="s">
        <v>5</v>
      </c>
      <c r="B320" s="1" t="s">
        <v>53</v>
      </c>
    </row>
    <row r="321" spans="1:30" ht="14.25">
      <c r="A321" s="1" t="s">
        <v>7</v>
      </c>
      <c r="B321" s="1" t="s">
        <v>52</v>
      </c>
      <c r="AD321" t="s">
        <v>56</v>
      </c>
    </row>
    <row r="322" spans="1:2" ht="14.25">
      <c r="A322" s="1" t="s">
        <v>9</v>
      </c>
      <c r="B322" s="1" t="s">
        <v>49</v>
      </c>
    </row>
    <row r="324" spans="1:43" ht="14.25">
      <c r="A324" s="3" t="s">
        <v>11</v>
      </c>
      <c r="B324" s="3" t="s">
        <v>12</v>
      </c>
      <c r="C324" s="3" t="s">
        <v>13</v>
      </c>
      <c r="D324" s="3" t="s">
        <v>14</v>
      </c>
      <c r="E324" s="3" t="s">
        <v>15</v>
      </c>
      <c r="F324" s="3" t="s">
        <v>16</v>
      </c>
      <c r="G324" s="3" t="s">
        <v>17</v>
      </c>
      <c r="H324" s="3" t="s">
        <v>18</v>
      </c>
      <c r="I324" s="3" t="s">
        <v>19</v>
      </c>
      <c r="J324" s="3" t="s">
        <v>20</v>
      </c>
      <c r="K324" s="3" t="s">
        <v>21</v>
      </c>
      <c r="L324" s="3" t="s">
        <v>22</v>
      </c>
      <c r="M324" s="3" t="s">
        <v>23</v>
      </c>
      <c r="N324" s="3" t="s">
        <v>24</v>
      </c>
      <c r="O324" s="3" t="s">
        <v>25</v>
      </c>
      <c r="P324" s="3" t="s">
        <v>26</v>
      </c>
      <c r="Q324" s="3" t="s">
        <v>27</v>
      </c>
      <c r="R324" s="3" t="s">
        <v>28</v>
      </c>
      <c r="S324" s="3" t="s">
        <v>29</v>
      </c>
      <c r="T324" s="3" t="s">
        <v>30</v>
      </c>
      <c r="U324" s="3" t="s">
        <v>31</v>
      </c>
      <c r="V324" s="3" t="s">
        <v>32</v>
      </c>
      <c r="X324" s="6"/>
      <c r="Y324" s="6" t="s">
        <v>12</v>
      </c>
      <c r="Z324" s="6" t="s">
        <v>13</v>
      </c>
      <c r="AA324" s="6" t="s">
        <v>14</v>
      </c>
      <c r="AB324" s="6" t="s">
        <v>15</v>
      </c>
      <c r="AC324" s="6" t="s">
        <v>16</v>
      </c>
      <c r="AD324" s="6" t="s">
        <v>17</v>
      </c>
      <c r="AE324" s="6" t="s">
        <v>18</v>
      </c>
      <c r="AF324" s="6" t="s">
        <v>19</v>
      </c>
      <c r="AG324" s="6" t="s">
        <v>20</v>
      </c>
      <c r="AH324" s="6" t="s">
        <v>21</v>
      </c>
      <c r="AI324" s="6" t="s">
        <v>22</v>
      </c>
      <c r="AJ324" s="6" t="s">
        <v>23</v>
      </c>
      <c r="AK324" s="6" t="s">
        <v>24</v>
      </c>
      <c r="AL324" s="6" t="s">
        <v>25</v>
      </c>
      <c r="AM324" s="6" t="s">
        <v>26</v>
      </c>
      <c r="AN324" s="6" t="s">
        <v>27</v>
      </c>
      <c r="AO324" s="6" t="s">
        <v>28</v>
      </c>
      <c r="AP324" s="6" t="s">
        <v>29</v>
      </c>
      <c r="AQ324" s="6" t="s">
        <v>30</v>
      </c>
    </row>
    <row r="325" spans="1:43" ht="14.25">
      <c r="A325" s="3" t="s">
        <v>35</v>
      </c>
      <c r="B325" s="5">
        <f>100*(intermédiaires!B168/intermédiaires!$B168)/(intermédiaires!B344/intermédiaires!$B344)</f>
        <v>100</v>
      </c>
      <c r="C325" s="5">
        <f>100*(intermédiaires!C168/intermédiaires!$B168)/(intermédiaires!C344/intermédiaires!$B344)</f>
        <v>100.87862293848323</v>
      </c>
      <c r="D325" s="5">
        <f>100*(intermédiaires!D168/intermédiaires!$B168)/(intermédiaires!D344/intermédiaires!$B344)</f>
        <v>105.07289399971262</v>
      </c>
      <c r="E325" s="5">
        <f>100*(intermédiaires!E168/intermédiaires!$B168)/(intermédiaires!E344/intermédiaires!$B344)</f>
        <v>111.884650502988</v>
      </c>
      <c r="F325" s="5">
        <f>100*(intermédiaires!F168/intermédiaires!$B168)/(intermédiaires!F344/intermédiaires!$B344)</f>
        <v>120.47101060816071</v>
      </c>
      <c r="G325" s="5">
        <f>100*(intermédiaires!G168/intermédiaires!$B168)/(intermédiaires!G344/intermédiaires!$B344)</f>
        <v>126.64722632964128</v>
      </c>
      <c r="H325" s="5">
        <f>100*(intermédiaires!H168/intermédiaires!$B168)/(intermédiaires!H344/intermédiaires!$B344)</f>
        <v>131.20581241610876</v>
      </c>
      <c r="I325" s="5">
        <f>100*(intermédiaires!I168/intermédiaires!$B168)/(intermédiaires!I344/intermédiaires!$B344)</f>
        <v>136.47427298514444</v>
      </c>
      <c r="J325" s="5">
        <f>100*(intermédiaires!J168/intermédiaires!$B168)/(intermédiaires!J344/intermédiaires!$B344)</f>
        <v>134.50573815059653</v>
      </c>
      <c r="K325" s="5">
        <f>100*(intermédiaires!K168/intermédiaires!$B168)/(intermédiaires!K344/intermédiaires!$B344)</f>
        <v>136.99021540980522</v>
      </c>
      <c r="L325" s="5">
        <f>100*(intermédiaires!L168/intermédiaires!$B168)/(intermédiaires!L344/intermédiaires!$B344)</f>
        <v>137.15792873290988</v>
      </c>
      <c r="M325" s="5">
        <f>100*(intermédiaires!M168/intermédiaires!$B168)/(intermédiaires!M344/intermédiaires!$B344)</f>
        <v>137.1841422632787</v>
      </c>
      <c r="N325" s="5">
        <f>100*(intermédiaires!N168/intermédiaires!$B168)/(intermédiaires!N344/intermédiaires!$B344)</f>
        <v>137.21152158102262</v>
      </c>
      <c r="O325" s="5">
        <f>100*(intermédiaires!O168/intermédiaires!$B168)/(intermédiaires!O344/intermédiaires!$B344)</f>
        <v>138.6839350834783</v>
      </c>
      <c r="P325" s="5">
        <f>100*(intermédiaires!P168/intermédiaires!$B168)/(intermédiaires!P344/intermédiaires!$B344)</f>
        <v>143.153337177073</v>
      </c>
      <c r="Q325" s="5">
        <f>100*(intermédiaires!Q168/intermédiaires!$B168)/(intermédiaires!Q344/intermédiaires!$B344)</f>
        <v>147.41489627581535</v>
      </c>
      <c r="R325" s="5">
        <f>100*(intermédiaires!R168/intermédiaires!$B168)/(intermédiaires!R344/intermédiaires!$B344)</f>
        <v>150.80205151650938</v>
      </c>
      <c r="S325" s="5">
        <f>100*(intermédiaires!S168/intermédiaires!$B168)/(intermédiaires!S344/intermédiaires!$B344)</f>
        <v>153.82392760502705</v>
      </c>
      <c r="T325" s="5">
        <f>100*(intermédiaires!T168/intermédiaires!$B168)/(intermédiaires!T344/intermédiaires!$B344)</f>
        <v>157.90274209904612</v>
      </c>
      <c r="U325" s="5" t="s">
        <v>46</v>
      </c>
      <c r="V325" s="5" t="s">
        <v>46</v>
      </c>
      <c r="X325" s="7" t="s">
        <v>54</v>
      </c>
      <c r="Y325" s="6">
        <v>100</v>
      </c>
      <c r="Z325" s="6">
        <v>98.42032409229519</v>
      </c>
      <c r="AA325" s="6">
        <v>96.70487091170669</v>
      </c>
      <c r="AB325" s="6">
        <v>106.06776003392122</v>
      </c>
      <c r="AC325" s="6">
        <v>124.16535799842246</v>
      </c>
      <c r="AD325" s="6">
        <v>119.77489928571408</v>
      </c>
      <c r="AE325" s="6">
        <v>128.37332533226746</v>
      </c>
      <c r="AF325" s="6">
        <v>134.71653612028047</v>
      </c>
      <c r="AG325" s="6">
        <v>131.87610283573918</v>
      </c>
      <c r="AH325" s="6">
        <v>120.18304411925637</v>
      </c>
      <c r="AI325" s="6">
        <v>119.24331405854717</v>
      </c>
      <c r="AJ325" s="6">
        <v>125.26618115118806</v>
      </c>
      <c r="AK325" s="6">
        <v>132.10367868196704</v>
      </c>
      <c r="AL325" s="6">
        <v>136.38690210659877</v>
      </c>
      <c r="AM325" s="6">
        <v>139.0808026969939</v>
      </c>
      <c r="AN325" s="6">
        <v>138.55018413592396</v>
      </c>
      <c r="AO325" s="6">
        <v>142.8584213549512</v>
      </c>
      <c r="AP325" s="6">
        <v>155.46030443991972</v>
      </c>
      <c r="AQ325" s="6">
        <v>167.99847598040603</v>
      </c>
    </row>
    <row r="326" spans="1:43" ht="14.25">
      <c r="A326" s="3" t="s">
        <v>36</v>
      </c>
      <c r="B326" s="5">
        <f>100*(intermédiaires!B169/intermédiaires!$B169)/(intermédiaires!B345/intermédiaires!$B345)</f>
        <v>100</v>
      </c>
      <c r="C326" s="5">
        <f>100*(intermédiaires!C169/intermédiaires!$B169)/(intermédiaires!C345/intermédiaires!$B345)</f>
        <v>97.14009151707145</v>
      </c>
      <c r="D326" s="5">
        <f>100*(intermédiaires!D169/intermédiaires!$B169)/(intermédiaires!D345/intermédiaires!$B345)</f>
        <v>101.86985834523641</v>
      </c>
      <c r="E326" s="5">
        <f>100*(intermédiaires!E169/intermédiaires!$B169)/(intermédiaires!E345/intermédiaires!$B345)</f>
        <v>106.35462554383432</v>
      </c>
      <c r="F326" s="5">
        <f>100*(intermédiaires!F169/intermédiaires!$B169)/(intermédiaires!F345/intermédiaires!$B345)</f>
        <v>106.64011498414581</v>
      </c>
      <c r="G326" s="5">
        <f>100*(intermédiaires!G169/intermédiaires!$B169)/(intermédiaires!G345/intermédiaires!$B345)</f>
        <v>107.0651843105691</v>
      </c>
      <c r="H326" s="5">
        <f>100*(intermédiaires!H169/intermédiaires!$B169)/(intermédiaires!H345/intermédiaires!$B345)</f>
        <v>109.72676983544811</v>
      </c>
      <c r="I326" s="5">
        <f>100*(intermédiaires!I169/intermédiaires!$B169)/(intermédiaires!I345/intermédiaires!$B345)</f>
        <v>109.55992988660866</v>
      </c>
      <c r="J326" s="5">
        <f>100*(intermédiaires!J169/intermédiaires!$B169)/(intermédiaires!J345/intermédiaires!$B345)</f>
        <v>104.99011113472386</v>
      </c>
      <c r="K326" s="5">
        <f>100*(intermédiaires!K169/intermédiaires!$B169)/(intermédiaires!K345/intermédiaires!$B345)</f>
        <v>108.49614507294447</v>
      </c>
      <c r="L326" s="5">
        <f>100*(intermédiaires!L169/intermédiaires!$B169)/(intermédiaires!L345/intermédiaires!$B345)</f>
        <v>113.67521367521367</v>
      </c>
      <c r="M326" s="5">
        <f>100*(intermédiaires!M169/intermédiaires!$B169)/(intermédiaires!M345/intermédiaires!$B345)</f>
        <v>115.70090019523022</v>
      </c>
      <c r="N326" s="5">
        <f>100*(intermédiaires!N169/intermédiaires!$B169)/(intermédiaires!N345/intermédiaires!$B345)</f>
        <v>126.7987765520291</v>
      </c>
      <c r="O326" s="5">
        <f>100*(intermédiaires!O169/intermédiaires!$B169)/(intermédiaires!O345/intermédiaires!$B345)</f>
        <v>129.63489781805015</v>
      </c>
      <c r="P326" s="5">
        <f>100*(intermédiaires!P169/intermédiaires!$B169)/(intermédiaires!P345/intermédiaires!$B345)</f>
        <v>134.00443178220956</v>
      </c>
      <c r="Q326" s="5">
        <f>100*(intermédiaires!Q169/intermédiaires!$B169)/(intermédiaires!Q345/intermédiaires!$B345)</f>
        <v>141.1487132729745</v>
      </c>
      <c r="R326" s="5">
        <f>100*(intermédiaires!R169/intermédiaires!$B169)/(intermédiaires!R345/intermédiaires!$B345)</f>
        <v>146.083422768118</v>
      </c>
      <c r="S326" s="5">
        <f>100*(intermédiaires!S169/intermédiaires!$B169)/(intermédiaires!S345/intermédiaires!$B345)</f>
        <v>153.27560714447054</v>
      </c>
      <c r="T326" s="5">
        <f>100*(intermédiaires!T169/intermédiaires!$B169)/(intermédiaires!T345/intermédiaires!$B345)</f>
        <v>158.3502846028942</v>
      </c>
      <c r="U326" s="4">
        <v>2119.6</v>
      </c>
      <c r="V326" s="5" t="s">
        <v>46</v>
      </c>
      <c r="X326" s="6" t="s">
        <v>36</v>
      </c>
      <c r="Y326" s="6">
        <v>100</v>
      </c>
      <c r="Z326" s="6">
        <v>97.14009151707145</v>
      </c>
      <c r="AA326" s="6">
        <v>101.86985834523641</v>
      </c>
      <c r="AB326" s="6">
        <v>106.35462554383432</v>
      </c>
      <c r="AC326" s="6">
        <v>106.64011498414581</v>
      </c>
      <c r="AD326" s="6">
        <v>107.0651843105691</v>
      </c>
      <c r="AE326" s="6">
        <v>109.72676983544811</v>
      </c>
      <c r="AF326" s="6">
        <v>109.55992988660866</v>
      </c>
      <c r="AG326" s="6">
        <v>104.99011113472386</v>
      </c>
      <c r="AH326" s="6">
        <v>108.49614507294447</v>
      </c>
      <c r="AI326" s="6">
        <v>113.67521367521367</v>
      </c>
      <c r="AJ326" s="6">
        <v>115.70090019523022</v>
      </c>
      <c r="AK326" s="6">
        <v>126.7987765520291</v>
      </c>
      <c r="AL326" s="6">
        <v>129.63489781805015</v>
      </c>
      <c r="AM326" s="6">
        <v>134.00443178220956</v>
      </c>
      <c r="AN326" s="6">
        <v>141.1487132729745</v>
      </c>
      <c r="AO326" s="6">
        <v>146.083422768118</v>
      </c>
      <c r="AP326" s="6">
        <v>153.27560714447054</v>
      </c>
      <c r="AQ326" s="6">
        <v>158.3502846028942</v>
      </c>
    </row>
    <row r="327" spans="1:43" ht="14.25">
      <c r="A327" s="3" t="s">
        <v>37</v>
      </c>
      <c r="B327" s="5">
        <f>100*(intermédiaires!B170/intermédiaires!$B170)/(intermédiaires!B346/intermédiaires!$B346)</f>
        <v>100</v>
      </c>
      <c r="C327" s="5">
        <f>100*(intermédiaires!C170/intermédiaires!$B170)/(intermédiaires!C346/intermédiaires!$B346)</f>
        <v>98.42032409229519</v>
      </c>
      <c r="D327" s="5">
        <f>100*(intermédiaires!D170/intermédiaires!$B170)/(intermédiaires!D346/intermédiaires!$B346)</f>
        <v>96.70487091170669</v>
      </c>
      <c r="E327" s="5">
        <f>100*(intermédiaires!E170/intermédiaires!$B170)/(intermédiaires!E346/intermédiaires!$B346)</f>
        <v>106.06776003392122</v>
      </c>
      <c r="F327" s="5">
        <f>100*(intermédiaires!F170/intermédiaires!$B170)/(intermédiaires!F346/intermédiaires!$B346)</f>
        <v>124.16535799842246</v>
      </c>
      <c r="G327" s="5">
        <f>100*(intermédiaires!G170/intermédiaires!$B170)/(intermédiaires!G346/intermédiaires!$B346)</f>
        <v>119.77489928571408</v>
      </c>
      <c r="H327" s="5">
        <f>100*(intermédiaires!H170/intermédiaires!$B170)/(intermédiaires!H346/intermédiaires!$B346)</f>
        <v>128.37332533226746</v>
      </c>
      <c r="I327" s="5">
        <f>100*(intermédiaires!I170/intermédiaires!$B170)/(intermédiaires!I346/intermédiaires!$B346)</f>
        <v>134.71653612028047</v>
      </c>
      <c r="J327" s="5">
        <f>100*(intermédiaires!J170/intermédiaires!$B170)/(intermédiaires!J346/intermédiaires!$B346)</f>
        <v>131.87610283573918</v>
      </c>
      <c r="K327" s="5">
        <f>100*(intermédiaires!K170/intermédiaires!$B170)/(intermédiaires!K346/intermédiaires!$B346)</f>
        <v>120.18304411925637</v>
      </c>
      <c r="L327" s="5">
        <f>100*(intermédiaires!L170/intermédiaires!$B170)/(intermédiaires!L346/intermédiaires!$B346)</f>
        <v>119.24331405854717</v>
      </c>
      <c r="M327" s="5">
        <f>100*(intermédiaires!M170/intermédiaires!$B170)/(intermédiaires!M346/intermédiaires!$B346)</f>
        <v>125.26618115118806</v>
      </c>
      <c r="N327" s="5">
        <f>100*(intermédiaires!N170/intermédiaires!$B170)/(intermédiaires!N346/intermédiaires!$B346)</f>
        <v>132.10367868196704</v>
      </c>
      <c r="O327" s="5">
        <f>100*(intermédiaires!O170/intermédiaires!$B170)/(intermédiaires!O346/intermédiaires!$B346)</f>
        <v>136.38690210659877</v>
      </c>
      <c r="P327" s="5">
        <f>100*(intermédiaires!P170/intermédiaires!$B170)/(intermédiaires!P346/intermédiaires!$B346)</f>
        <v>139.0808026969939</v>
      </c>
      <c r="Q327" s="5">
        <f>100*(intermédiaires!Q170/intermédiaires!$B170)/(intermédiaires!Q346/intermédiaires!$B346)</f>
        <v>138.55018413592396</v>
      </c>
      <c r="R327" s="5">
        <f>100*(intermédiaires!R170/intermédiaires!$B170)/(intermédiaires!R346/intermédiaires!$B346)</f>
        <v>142.8584213549512</v>
      </c>
      <c r="S327" s="5">
        <f>100*(intermédiaires!S170/intermédiaires!$B170)/(intermédiaires!S346/intermédiaires!$B346)</f>
        <v>155.46030443991972</v>
      </c>
      <c r="T327" s="5">
        <f>100*(intermédiaires!T170/intermédiaires!$B170)/(intermédiaires!T346/intermédiaires!$B346)</f>
        <v>167.99847598040603</v>
      </c>
      <c r="U327" s="5" t="s">
        <v>46</v>
      </c>
      <c r="V327" s="5" t="s">
        <v>46</v>
      </c>
      <c r="X327" s="6" t="s">
        <v>35</v>
      </c>
      <c r="Y327" s="6">
        <v>100</v>
      </c>
      <c r="Z327" s="6">
        <v>100.87862293848323</v>
      </c>
      <c r="AA327" s="6">
        <v>105.07289399971262</v>
      </c>
      <c r="AB327" s="6">
        <v>111.884650502988</v>
      </c>
      <c r="AC327" s="6">
        <v>120.47101060816071</v>
      </c>
      <c r="AD327" s="6">
        <v>126.64722632964128</v>
      </c>
      <c r="AE327" s="6">
        <v>131.20581241610876</v>
      </c>
      <c r="AF327" s="6">
        <v>136.47427298514444</v>
      </c>
      <c r="AG327" s="6">
        <v>134.50573815059653</v>
      </c>
      <c r="AH327" s="6">
        <v>136.99021540980522</v>
      </c>
      <c r="AI327" s="6">
        <v>137.15792873290988</v>
      </c>
      <c r="AJ327" s="6">
        <v>137.1841422632787</v>
      </c>
      <c r="AK327" s="6">
        <v>137.21152158102262</v>
      </c>
      <c r="AL327" s="6">
        <v>138.6839350834783</v>
      </c>
      <c r="AM327" s="6">
        <v>143.153337177073</v>
      </c>
      <c r="AN327" s="6">
        <v>147.41489627581535</v>
      </c>
      <c r="AO327" s="6">
        <v>150.80205151650938</v>
      </c>
      <c r="AP327" s="6">
        <v>153.82392760502705</v>
      </c>
      <c r="AQ327" s="6">
        <v>157.90274209904612</v>
      </c>
    </row>
    <row r="328" spans="1:43" ht="14.25">
      <c r="A328" s="3" t="s">
        <v>39</v>
      </c>
      <c r="B328" s="5">
        <f>100*(intermédiaires!B172/intermédiaires!$B172)/(intermédiaires!B348/intermédiaires!$B348)</f>
        <v>100</v>
      </c>
      <c r="C328" s="5">
        <f>100*(intermédiaires!C172/intermédiaires!$B172)/(intermédiaires!C348/intermédiaires!$B348)</f>
        <v>102.48980693461475</v>
      </c>
      <c r="D328" s="5">
        <f>100*(intermédiaires!D172/intermédiaires!$B172)/(intermédiaires!D348/intermédiaires!$B348)</f>
        <v>105.13662559164725</v>
      </c>
      <c r="E328" s="5">
        <f>100*(intermédiaires!E172/intermédiaires!$B172)/(intermédiaires!E348/intermédiaires!$B348)</f>
        <v>107.4905998103158</v>
      </c>
      <c r="F328" s="5">
        <f>100*(intermédiaires!F172/intermédiaires!$B172)/(intermédiaires!F348/intermédiaires!$B348)</f>
        <v>109.72860322788353</v>
      </c>
      <c r="G328" s="5">
        <f>100*(intermédiaires!G172/intermédiaires!$B172)/(intermédiaires!G348/intermédiaires!$B348)</f>
        <v>111.8174638667451</v>
      </c>
      <c r="H328" s="5">
        <f>100*(intermédiaires!H172/intermédiaires!$B172)/(intermédiaires!H348/intermédiaires!$B348)</f>
        <v>114.50710776561701</v>
      </c>
      <c r="I328" s="5">
        <f>100*(intermédiaires!I172/intermédiaires!$B172)/(intermédiaires!I348/intermédiaires!$B348)</f>
        <v>117.13765597568027</v>
      </c>
      <c r="J328" s="5">
        <f>100*(intermédiaires!J172/intermédiaires!$B172)/(intermédiaires!J348/intermédiaires!$B348)</f>
        <v>120.22401690608739</v>
      </c>
      <c r="K328" s="5">
        <f>100*(intermédiaires!K172/intermédiaires!$B172)/(intermédiaires!K348/intermédiaires!$B348)</f>
        <v>122.0758628702812</v>
      </c>
      <c r="L328" s="5">
        <f>100*(intermédiaires!L172/intermédiaires!$B172)/(intermédiaires!L348/intermédiaires!$B348)</f>
        <v>123.9820376531084</v>
      </c>
      <c r="M328" s="5">
        <f>100*(intermédiaires!M172/intermédiaires!$B172)/(intermédiaires!M348/intermédiaires!$B348)</f>
        <v>126.34898635443984</v>
      </c>
      <c r="N328" s="5">
        <f>100*(intermédiaires!N172/intermédiaires!$B172)/(intermédiaires!N348/intermédiaires!$B348)</f>
        <v>128.20070422718257</v>
      </c>
      <c r="O328" s="5">
        <f>100*(intermédiaires!O172/intermédiaires!$B172)/(intermédiaires!O348/intermédiaires!$B348)</f>
        <v>128.48457250045675</v>
      </c>
      <c r="P328" s="5">
        <f>100*(intermédiaires!P172/intermédiaires!$B172)/(intermédiaires!P348/intermédiaires!$B348)</f>
        <v>131.2099187395323</v>
      </c>
      <c r="Q328" s="5">
        <f>100*(intermédiaires!Q172/intermédiaires!$B172)/(intermédiaires!Q348/intermédiaires!$B348)</f>
        <v>131.7314651278622</v>
      </c>
      <c r="R328" s="5">
        <f>100*(intermédiaires!R172/intermédiaires!$B172)/(intermédiaires!R348/intermédiaires!$B348)</f>
        <v>135.18333660873193</v>
      </c>
      <c r="S328" s="5">
        <f>100*(intermédiaires!S172/intermédiaires!$B172)/(intermédiaires!S348/intermédiaires!$B348)</f>
        <v>137.12296113220256</v>
      </c>
      <c r="T328" s="5">
        <f>100*(intermédiaires!T172/intermédiaires!$B172)/(intermédiaires!T348/intermédiaires!$B348)</f>
        <v>138.6241523625464</v>
      </c>
      <c r="U328" s="5" t="s">
        <v>46</v>
      </c>
      <c r="V328" s="5" t="s">
        <v>46</v>
      </c>
      <c r="X328" s="6" t="s">
        <v>43</v>
      </c>
      <c r="Y328" s="6">
        <v>100</v>
      </c>
      <c r="Z328" s="6">
        <v>102.59944129358888</v>
      </c>
      <c r="AA328" s="6">
        <v>104.40101530023502</v>
      </c>
      <c r="AB328" s="6">
        <v>108.07139141289447</v>
      </c>
      <c r="AC328" s="6">
        <v>114.78678355237311</v>
      </c>
      <c r="AD328" s="6">
        <v>116.74244708350183</v>
      </c>
      <c r="AE328" s="6">
        <v>121.25192512529807</v>
      </c>
      <c r="AF328" s="6">
        <v>125.70331158207496</v>
      </c>
      <c r="AG328" s="6">
        <v>129.23419775274616</v>
      </c>
      <c r="AH328" s="6">
        <v>131.88956081063665</v>
      </c>
      <c r="AI328" s="6">
        <v>134.1869918699187</v>
      </c>
      <c r="AJ328" s="6">
        <v>138.10234909820713</v>
      </c>
      <c r="AK328" s="6">
        <v>140.52665169824965</v>
      </c>
      <c r="AL328" s="6">
        <v>144.93926137475216</v>
      </c>
      <c r="AM328" s="6">
        <v>145.9577806304379</v>
      </c>
      <c r="AN328" s="6">
        <v>146.53831321987693</v>
      </c>
      <c r="AO328" s="6">
        <v>144.15522294336063</v>
      </c>
      <c r="AP328" s="6">
        <v>145.21168708484888</v>
      </c>
      <c r="AQ328" s="6">
        <v>148.61871488258177</v>
      </c>
    </row>
    <row r="329" spans="1:43" ht="14.25">
      <c r="A329" s="3" t="s">
        <v>41</v>
      </c>
      <c r="B329" s="5">
        <f>100*(intermédiaires!B174/intermédiaires!$B174)/(intermédiaires!B350/intermédiaires!$B350)</f>
        <v>100</v>
      </c>
      <c r="C329" s="5">
        <f>100*(intermédiaires!C174/intermédiaires!$B174)/(intermédiaires!C350/intermédiaires!$B350)</f>
        <v>103.86875218525167</v>
      </c>
      <c r="D329" s="5">
        <f>100*(intermédiaires!D174/intermédiaires!$B174)/(intermédiaires!D350/intermédiaires!$B350)</f>
        <v>107.42077181712737</v>
      </c>
      <c r="E329" s="5">
        <f>100*(intermédiaires!E174/intermédiaires!$B174)/(intermédiaires!E350/intermédiaires!$B350)</f>
        <v>110.85219151178912</v>
      </c>
      <c r="F329" s="5">
        <f>100*(intermédiaires!F174/intermédiaires!$B174)/(intermédiaires!F350/intermédiaires!$B350)</f>
        <v>114.2266030309128</v>
      </c>
      <c r="G329" s="5">
        <f>100*(intermédiaires!G174/intermédiaires!$B174)/(intermédiaires!G350/intermédiaires!$B350)</f>
        <v>113.54520904598533</v>
      </c>
      <c r="H329" s="5">
        <f>100*(intermédiaires!H174/intermédiaires!$B174)/(intermédiaires!H350/intermédiaires!$B350)</f>
        <v>116.55907534549726</v>
      </c>
      <c r="I329" s="5">
        <f>100*(intermédiaires!I174/intermédiaires!$B174)/(intermédiaires!I350/intermédiaires!$B350)</f>
        <v>116.30561134549552</v>
      </c>
      <c r="J329" s="5">
        <f>100*(intermédiaires!J174/intermédiaires!$B174)/(intermédiaires!J350/intermédiaires!$B350)</f>
        <v>100.64359204706341</v>
      </c>
      <c r="K329" s="5">
        <f>100*(intermédiaires!K174/intermédiaires!$B174)/(intermédiaires!K350/intermédiaires!$B350)</f>
        <v>100.20169958867345</v>
      </c>
      <c r="L329" s="5">
        <f>100*(intermédiaires!L174/intermédiaires!$B174)/(intermédiaires!L350/intermédiaires!$B350)</f>
        <v>99.17985333847936</v>
      </c>
      <c r="M329" s="5">
        <f>100*(intermédiaires!M174/intermédiaires!$B174)/(intermédiaires!M350/intermédiaires!$B350)</f>
        <v>98.66166920127083</v>
      </c>
      <c r="N329" s="5">
        <f>100*(intermédiaires!N174/intermédiaires!$B174)/(intermédiaires!N350/intermédiaires!$B350)</f>
        <v>97.29381952463638</v>
      </c>
      <c r="O329" s="5">
        <f>100*(intermédiaires!O174/intermédiaires!$B174)/(intermédiaires!O350/intermédiaires!$B350)</f>
        <v>94.95857975770689</v>
      </c>
      <c r="P329" s="5">
        <f>100*(intermédiaires!P174/intermédiaires!$B174)/(intermédiaires!P350/intermédiaires!$B350)</f>
        <v>93.79312752330219</v>
      </c>
      <c r="Q329" s="5">
        <f>100*(intermédiaires!Q174/intermédiaires!$B174)/(intermédiaires!Q350/intermédiaires!$B350)</f>
        <v>94.55732897029408</v>
      </c>
      <c r="R329" s="5">
        <f>100*(intermédiaires!R174/intermédiaires!$B174)/(intermédiaires!R350/intermédiaires!$B350)</f>
        <v>94.79383624783</v>
      </c>
      <c r="S329" s="5">
        <f>100*(intermédiaires!S174/intermédiaires!$B174)/(intermédiaires!S350/intermédiaires!$B350)</f>
        <v>95.89235745232925</v>
      </c>
      <c r="T329" s="5">
        <f>100*(intermédiaires!T174/intermédiaires!$B174)/(intermédiaires!T350/intermédiaires!$B350)</f>
        <v>97.44651803959776</v>
      </c>
      <c r="U329" s="4">
        <v>9776.7</v>
      </c>
      <c r="V329" s="5" t="s">
        <v>46</v>
      </c>
      <c r="X329" s="7" t="s">
        <v>39</v>
      </c>
      <c r="Y329" s="6">
        <v>100</v>
      </c>
      <c r="Z329" s="6">
        <v>102.48980693461475</v>
      </c>
      <c r="AA329" s="6">
        <v>105.13662559164725</v>
      </c>
      <c r="AB329" s="6">
        <v>107.4905998103158</v>
      </c>
      <c r="AC329" s="6">
        <v>109.72860322788353</v>
      </c>
      <c r="AD329" s="6">
        <v>111.8174638667451</v>
      </c>
      <c r="AE329" s="6">
        <v>114.50710776561701</v>
      </c>
      <c r="AF329" s="6">
        <v>117.13765597568027</v>
      </c>
      <c r="AG329" s="6">
        <v>120.22401690608739</v>
      </c>
      <c r="AH329" s="6">
        <v>122.0758628702812</v>
      </c>
      <c r="AI329" s="6">
        <v>123.9820376531084</v>
      </c>
      <c r="AJ329" s="6">
        <v>126.34898635443984</v>
      </c>
      <c r="AK329" s="6">
        <v>128.20070422718257</v>
      </c>
      <c r="AL329" s="6">
        <v>128.48457250045675</v>
      </c>
      <c r="AM329" s="6">
        <v>131.2099187395323</v>
      </c>
      <c r="AN329" s="6">
        <v>131.7314651278622</v>
      </c>
      <c r="AO329" s="6">
        <v>135.18333660873193</v>
      </c>
      <c r="AP329" s="6">
        <v>137.12296113220256</v>
      </c>
      <c r="AQ329" s="6">
        <v>138.6241523625464</v>
      </c>
    </row>
    <row r="330" spans="1:43" ht="14.25">
      <c r="A330" s="3" t="s">
        <v>43</v>
      </c>
      <c r="B330" s="5">
        <f>100*(intermédiaires!B176/intermédiaires!$B176)/(intermédiaires!B352/intermédiaires!$B352)</f>
        <v>100</v>
      </c>
      <c r="C330" s="5">
        <f>100*(intermédiaires!C176/intermédiaires!$B176)/(intermédiaires!C352/intermédiaires!$B352)</f>
        <v>102.59944129358888</v>
      </c>
      <c r="D330" s="5">
        <f>100*(intermédiaires!D176/intermédiaires!$B176)/(intermédiaires!D352/intermédiaires!$B352)</f>
        <v>104.40101530023502</v>
      </c>
      <c r="E330" s="5">
        <f>100*(intermédiaires!E176/intermédiaires!$B176)/(intermédiaires!E352/intermédiaires!$B352)</f>
        <v>108.07139141289447</v>
      </c>
      <c r="F330" s="5">
        <f>100*(intermédiaires!F176/intermédiaires!$B176)/(intermédiaires!F352/intermédiaires!$B352)</f>
        <v>114.78678355237311</v>
      </c>
      <c r="G330" s="5">
        <f>100*(intermédiaires!G176/intermédiaires!$B176)/(intermédiaires!G352/intermédiaires!$B352)</f>
        <v>116.74244708350183</v>
      </c>
      <c r="H330" s="5">
        <f>100*(intermédiaires!H176/intermédiaires!$B176)/(intermédiaires!H352/intermédiaires!$B352)</f>
        <v>121.25192512529807</v>
      </c>
      <c r="I330" s="5">
        <f>100*(intermédiaires!I176/intermédiaires!$B176)/(intermédiaires!I352/intermédiaires!$B352)</f>
        <v>125.70331158207496</v>
      </c>
      <c r="J330" s="5">
        <f>100*(intermédiaires!J176/intermédiaires!$B176)/(intermédiaires!J352/intermédiaires!$B352)</f>
        <v>129.23419775274616</v>
      </c>
      <c r="K330" s="5">
        <f>100*(intermédiaires!K176/intermédiaires!$B176)/(intermédiaires!K352/intermédiaires!$B352)</f>
        <v>131.88956081063665</v>
      </c>
      <c r="L330" s="5">
        <f>100*(intermédiaires!L176/intermédiaires!$B176)/(intermédiaires!L352/intermédiaires!$B352)</f>
        <v>134.1869918699187</v>
      </c>
      <c r="M330" s="5">
        <f>100*(intermédiaires!M176/intermédiaires!$B176)/(intermédiaires!M352/intermédiaires!$B352)</f>
        <v>138.10234909820713</v>
      </c>
      <c r="N330" s="5">
        <f>100*(intermédiaires!N176/intermédiaires!$B176)/(intermédiaires!N352/intermédiaires!$B352)</f>
        <v>140.52665169824965</v>
      </c>
      <c r="O330" s="5">
        <f>100*(intermédiaires!O176/intermédiaires!$B176)/(intermédiaires!O352/intermédiaires!$B352)</f>
        <v>144.93926137475216</v>
      </c>
      <c r="P330" s="5">
        <f>100*(intermédiaires!P176/intermédiaires!$B176)/(intermédiaires!P352/intermédiaires!$B352)</f>
        <v>145.9577806304379</v>
      </c>
      <c r="Q330" s="5">
        <f>100*(intermédiaires!Q176/intermédiaires!$B176)/(intermédiaires!Q352/intermédiaires!$B352)</f>
        <v>146.53831321987693</v>
      </c>
      <c r="R330" s="5">
        <f>100*(intermédiaires!R176/intermédiaires!$B176)/(intermédiaires!R352/intermédiaires!$B352)</f>
        <v>144.15522294336063</v>
      </c>
      <c r="S330" s="5">
        <f>100*(intermédiaires!S176/intermédiaires!$B176)/(intermédiaires!S352/intermédiaires!$B352)</f>
        <v>145.21168708484888</v>
      </c>
      <c r="T330" s="5">
        <f>100*(intermédiaires!T176/intermédiaires!$B176)/(intermédiaires!T352/intermédiaires!$B352)</f>
        <v>148.61871488258177</v>
      </c>
      <c r="U330" s="4">
        <v>2972.4</v>
      </c>
      <c r="V330" s="5" t="s">
        <v>46</v>
      </c>
      <c r="X330" s="6" t="s">
        <v>44</v>
      </c>
      <c r="Y330" s="6">
        <v>100</v>
      </c>
      <c r="Z330" s="6">
        <v>92.27651910021005</v>
      </c>
      <c r="AA330" s="6">
        <v>91.0164864966582</v>
      </c>
      <c r="AB330" s="6">
        <v>97.49846539666218</v>
      </c>
      <c r="AC330" s="6">
        <v>106.16003829808108</v>
      </c>
      <c r="AD330" s="6">
        <v>110.53988494309104</v>
      </c>
      <c r="AE330" s="6">
        <v>102.11081974482471</v>
      </c>
      <c r="AF330" s="6">
        <v>108.94365829557849</v>
      </c>
      <c r="AG330" s="6">
        <v>106.62819601198873</v>
      </c>
      <c r="AH330" s="6">
        <v>98.15467826852618</v>
      </c>
      <c r="AI330" s="6">
        <v>109.49827652240523</v>
      </c>
      <c r="AJ330" s="6">
        <v>115.1297212776618</v>
      </c>
      <c r="AK330" s="6">
        <v>120.52715288712221</v>
      </c>
      <c r="AL330" s="6">
        <v>122.61117744284063</v>
      </c>
      <c r="AM330" s="6">
        <v>116.73500086411183</v>
      </c>
      <c r="AN330" s="6">
        <v>113.67252295526603</v>
      </c>
      <c r="AO330" s="6">
        <v>112.33569358689971</v>
      </c>
      <c r="AP330" s="6">
        <v>114.25581368229078</v>
      </c>
      <c r="AQ330" s="6">
        <v>109.9952187299293</v>
      </c>
    </row>
    <row r="331" spans="1:43" ht="14.25">
      <c r="A331" s="3" t="s">
        <v>44</v>
      </c>
      <c r="B331" s="5">
        <f>100*(intermédiaires!B177/intermédiaires!$B177)/(intermédiaires!B353/intermédiaires!$B353)</f>
        <v>100</v>
      </c>
      <c r="C331" s="5">
        <f>100*(intermédiaires!C177/intermédiaires!$B177)/(intermédiaires!C353/intermédiaires!$B353)</f>
        <v>92.27651910021005</v>
      </c>
      <c r="D331" s="5">
        <f>100*(intermédiaires!D177/intermédiaires!$B177)/(intermédiaires!D353/intermédiaires!$B353)</f>
        <v>91.0164864966582</v>
      </c>
      <c r="E331" s="5">
        <f>100*(intermédiaires!E177/intermédiaires!$B177)/(intermédiaires!E353/intermédiaires!$B353)</f>
        <v>97.49846539666218</v>
      </c>
      <c r="F331" s="5">
        <f>100*(intermédiaires!F177/intermédiaires!$B177)/(intermédiaires!F353/intermédiaires!$B353)</f>
        <v>106.16003829808108</v>
      </c>
      <c r="G331" s="5">
        <f>100*(intermédiaires!G177/intermédiaires!$B177)/(intermédiaires!G353/intermédiaires!$B353)</f>
        <v>110.53988494309104</v>
      </c>
      <c r="H331" s="5">
        <f>100*(intermédiaires!H177/intermédiaires!$B177)/(intermédiaires!H353/intermédiaires!$B353)</f>
        <v>102.11081974482471</v>
      </c>
      <c r="I331" s="5">
        <f>100*(intermédiaires!I177/intermédiaires!$B177)/(intermédiaires!I353/intermédiaires!$B353)</f>
        <v>108.94365829557849</v>
      </c>
      <c r="J331" s="5">
        <f>100*(intermédiaires!J177/intermédiaires!$B177)/(intermédiaires!J353/intermédiaires!$B353)</f>
        <v>106.62819601198873</v>
      </c>
      <c r="K331" s="5">
        <f>100*(intermédiaires!K177/intermédiaires!$B177)/(intermédiaires!K353/intermédiaires!$B353)</f>
        <v>98.15467826852618</v>
      </c>
      <c r="L331" s="5">
        <f>100*(intermédiaires!L177/intermédiaires!$B177)/(intermédiaires!L353/intermédiaires!$B353)</f>
        <v>109.49827652240523</v>
      </c>
      <c r="M331" s="5">
        <f>100*(intermédiaires!M177/intermédiaires!$B177)/(intermédiaires!M353/intermédiaires!$B353)</f>
        <v>115.1297212776618</v>
      </c>
      <c r="N331" s="5">
        <f>100*(intermédiaires!N177/intermédiaires!$B177)/(intermédiaires!N353/intermédiaires!$B353)</f>
        <v>120.52715288712221</v>
      </c>
      <c r="O331" s="5">
        <f>100*(intermédiaires!O177/intermédiaires!$B177)/(intermédiaires!O353/intermédiaires!$B353)</f>
        <v>122.61117744284063</v>
      </c>
      <c r="P331" s="5">
        <f>100*(intermédiaires!P177/intermédiaires!$B177)/(intermédiaires!P353/intermédiaires!$B353)</f>
        <v>116.73500086411183</v>
      </c>
      <c r="Q331" s="5">
        <f>100*(intermédiaires!Q177/intermédiaires!$B177)/(intermédiaires!Q353/intermédiaires!$B353)</f>
        <v>113.67252295526603</v>
      </c>
      <c r="R331" s="5">
        <f>100*(intermédiaires!R177/intermédiaires!$B177)/(intermédiaires!R353/intermédiaires!$B353)</f>
        <v>112.33569358689971</v>
      </c>
      <c r="S331" s="5">
        <f>100*(intermédiaires!S177/intermédiaires!$B177)/(intermédiaires!S353/intermédiaires!$B353)</f>
        <v>114.25581368229078</v>
      </c>
      <c r="T331" s="5">
        <f>100*(intermédiaires!T177/intermédiaires!$B177)/(intermédiaires!T353/intermédiaires!$B353)</f>
        <v>109.9952187299293</v>
      </c>
      <c r="U331" s="5" t="s">
        <v>46</v>
      </c>
      <c r="V331" s="5" t="s">
        <v>46</v>
      </c>
      <c r="X331" s="6" t="s">
        <v>41</v>
      </c>
      <c r="Y331" s="6">
        <v>100</v>
      </c>
      <c r="Z331" s="6">
        <v>103.86875218525167</v>
      </c>
      <c r="AA331" s="6">
        <v>107.42077181712737</v>
      </c>
      <c r="AB331" s="6">
        <v>110.85219151178912</v>
      </c>
      <c r="AC331" s="6">
        <v>114.2266030309128</v>
      </c>
      <c r="AD331" s="6">
        <v>113.54520904598533</v>
      </c>
      <c r="AE331" s="6">
        <v>116.55907534549726</v>
      </c>
      <c r="AF331" s="6">
        <v>116.30561134549552</v>
      </c>
      <c r="AG331" s="6">
        <v>100.64359204706341</v>
      </c>
      <c r="AH331" s="6">
        <v>100.20169958867345</v>
      </c>
      <c r="AI331" s="6">
        <v>99.17985333847936</v>
      </c>
      <c r="AJ331" s="6">
        <v>98.66166920127083</v>
      </c>
      <c r="AK331" s="6">
        <v>97.29381952463638</v>
      </c>
      <c r="AL331" s="6">
        <v>94.95857975770689</v>
      </c>
      <c r="AM331" s="6">
        <v>93.79312752330219</v>
      </c>
      <c r="AN331" s="6">
        <v>94.55732897029408</v>
      </c>
      <c r="AO331" s="6">
        <v>94.79383624783</v>
      </c>
      <c r="AP331" s="6">
        <v>95.89235745232925</v>
      </c>
      <c r="AQ331" s="6">
        <v>97.44651803959776</v>
      </c>
    </row>
    <row r="332" spans="1:22" ht="14.25">
      <c r="A332" s="3" t="s">
        <v>45</v>
      </c>
      <c r="B332" s="5" t="s">
        <v>46</v>
      </c>
      <c r="C332" s="5" t="s">
        <v>46</v>
      </c>
      <c r="D332" s="5" t="s">
        <v>46</v>
      </c>
      <c r="E332" s="5" t="s">
        <v>46</v>
      </c>
      <c r="F332" s="5" t="s">
        <v>46</v>
      </c>
      <c r="G332" s="5" t="s">
        <v>46</v>
      </c>
      <c r="H332" s="5" t="s">
        <v>46</v>
      </c>
      <c r="I332" s="5" t="s">
        <v>46</v>
      </c>
      <c r="J332" s="5" t="s">
        <v>46</v>
      </c>
      <c r="K332" s="5" t="s">
        <v>46</v>
      </c>
      <c r="L332" s="5" t="s">
        <v>46</v>
      </c>
      <c r="M332" s="5" t="s">
        <v>46</v>
      </c>
      <c r="N332" s="5" t="s">
        <v>46</v>
      </c>
      <c r="O332" s="5" t="s">
        <v>46</v>
      </c>
      <c r="P332" s="5" t="s">
        <v>46</v>
      </c>
      <c r="Q332" s="5" t="s">
        <v>46</v>
      </c>
      <c r="R332" s="5" t="s">
        <v>46</v>
      </c>
      <c r="S332" s="5" t="s">
        <v>46</v>
      </c>
      <c r="T332" s="5" t="s">
        <v>46</v>
      </c>
      <c r="U332" s="5" t="s">
        <v>46</v>
      </c>
      <c r="V332" s="5" t="s">
        <v>46</v>
      </c>
    </row>
    <row r="334" ht="14.25">
      <c r="A334" s="1" t="s">
        <v>47</v>
      </c>
    </row>
    <row r="335" spans="1:2" ht="14.25">
      <c r="A335" s="1" t="s">
        <v>46</v>
      </c>
      <c r="B335" s="1" t="s">
        <v>48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2021-04-20T08:47:01Z</dcterms:created>
  <dcterms:modified xsi:type="dcterms:W3CDTF">2021-05-23T11:12:25Z</dcterms:modified>
  <cp:category/>
  <cp:version/>
  <cp:contentType/>
  <cp:contentStatus/>
</cp:coreProperties>
</file>